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ata\Documents\2. Spring 2020\4. RA\2. Convictions\"/>
    </mc:Choice>
  </mc:AlternateContent>
  <bookViews>
    <workbookView xWindow="2790" yWindow="0" windowWidth="27870" windowHeight="12590"/>
  </bookViews>
  <sheets>
    <sheet name="README" sheetId="5" r:id="rId1"/>
    <sheet name="Raw" sheetId="1" r:id="rId2"/>
    <sheet name="Convictions" sheetId="2" r:id="rId3"/>
    <sheet name="Population" sheetId="3" r:id="rId4"/>
    <sheet name="Convictions_per_capita" sheetId="4" r:id="rId5"/>
    <sheet name="Unpivoted for Stata"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2" i="6"/>
  <c r="B2181" i="6"/>
  <c r="B2189" i="6"/>
  <c r="B2193" i="6"/>
  <c r="B153" i="6"/>
  <c r="B204" i="6" s="1"/>
  <c r="B255" i="6" s="1"/>
  <c r="B306" i="6" s="1"/>
  <c r="B357" i="6" s="1"/>
  <c r="B408" i="6" s="1"/>
  <c r="B459" i="6" s="1"/>
  <c r="B510" i="6" s="1"/>
  <c r="B561" i="6" s="1"/>
  <c r="B612" i="6" s="1"/>
  <c r="B663" i="6" s="1"/>
  <c r="B714" i="6" s="1"/>
  <c r="B765" i="6" s="1"/>
  <c r="B816" i="6" s="1"/>
  <c r="B867" i="6" s="1"/>
  <c r="B918" i="6" s="1"/>
  <c r="B969" i="6" s="1"/>
  <c r="B1020" i="6" s="1"/>
  <c r="B1071" i="6" s="1"/>
  <c r="B1122" i="6" s="1"/>
  <c r="B1173" i="6" s="1"/>
  <c r="B1224" i="6" s="1"/>
  <c r="B1275" i="6" s="1"/>
  <c r="B1326" i="6" s="1"/>
  <c r="B1377" i="6" s="1"/>
  <c r="B1428" i="6" s="1"/>
  <c r="B1479" i="6" s="1"/>
  <c r="B1530" i="6" s="1"/>
  <c r="B1581" i="6" s="1"/>
  <c r="B1632" i="6" s="1"/>
  <c r="B1683" i="6" s="1"/>
  <c r="B1734" i="6" s="1"/>
  <c r="B1785" i="6" s="1"/>
  <c r="B1836" i="6" s="1"/>
  <c r="B1887" i="6" s="1"/>
  <c r="B1938" i="6" s="1"/>
  <c r="B1989" i="6" s="1"/>
  <c r="B2040" i="6" s="1"/>
  <c r="B2091" i="6" s="1"/>
  <c r="B2142" i="6" s="1"/>
  <c r="A142" i="6"/>
  <c r="B137" i="6"/>
  <c r="B188" i="6" s="1"/>
  <c r="B239" i="6" s="1"/>
  <c r="B290" i="6" s="1"/>
  <c r="B341" i="6" s="1"/>
  <c r="B392" i="6" s="1"/>
  <c r="B443" i="6" s="1"/>
  <c r="B494" i="6" s="1"/>
  <c r="B545" i="6" s="1"/>
  <c r="B596" i="6" s="1"/>
  <c r="B647" i="6" s="1"/>
  <c r="B698" i="6" s="1"/>
  <c r="B749" i="6" s="1"/>
  <c r="B800" i="6" s="1"/>
  <c r="B851" i="6" s="1"/>
  <c r="B902" i="6" s="1"/>
  <c r="B953" i="6" s="1"/>
  <c r="B1004" i="6" s="1"/>
  <c r="B1055" i="6" s="1"/>
  <c r="B1106" i="6" s="1"/>
  <c r="B1157" i="6" s="1"/>
  <c r="B1208" i="6" s="1"/>
  <c r="B1259" i="6" s="1"/>
  <c r="B1310" i="6" s="1"/>
  <c r="B1361" i="6" s="1"/>
  <c r="B1412" i="6" s="1"/>
  <c r="B1463" i="6" s="1"/>
  <c r="B1514" i="6" s="1"/>
  <c r="B1565" i="6" s="1"/>
  <c r="B1616" i="6" s="1"/>
  <c r="B1667" i="6" s="1"/>
  <c r="B1718" i="6" s="1"/>
  <c r="B1769" i="6" s="1"/>
  <c r="B1820" i="6" s="1"/>
  <c r="B1871" i="6" s="1"/>
  <c r="B1922" i="6" s="1"/>
  <c r="B1973" i="6" s="1"/>
  <c r="B2024" i="6" s="1"/>
  <c r="B2075" i="6" s="1"/>
  <c r="B2126" i="6" s="1"/>
  <c r="B2177" i="6" s="1"/>
  <c r="A134" i="6"/>
  <c r="A126" i="6"/>
  <c r="A110" i="6"/>
  <c r="B105" i="6"/>
  <c r="B156" i="6" s="1"/>
  <c r="B207" i="6" s="1"/>
  <c r="B258" i="6" s="1"/>
  <c r="B309" i="6" s="1"/>
  <c r="B360" i="6" s="1"/>
  <c r="B411" i="6" s="1"/>
  <c r="B462" i="6" s="1"/>
  <c r="B513" i="6" s="1"/>
  <c r="B564" i="6" s="1"/>
  <c r="B615" i="6" s="1"/>
  <c r="B666" i="6" s="1"/>
  <c r="B717" i="6" s="1"/>
  <c r="B768" i="6" s="1"/>
  <c r="B819" i="6" s="1"/>
  <c r="B870" i="6" s="1"/>
  <c r="B921" i="6" s="1"/>
  <c r="B972" i="6" s="1"/>
  <c r="B1023" i="6" s="1"/>
  <c r="B1074" i="6" s="1"/>
  <c r="B1125" i="6" s="1"/>
  <c r="B1176" i="6" s="1"/>
  <c r="B1227" i="6" s="1"/>
  <c r="B1278" i="6" s="1"/>
  <c r="B1329" i="6" s="1"/>
  <c r="B1380" i="6" s="1"/>
  <c r="B1431" i="6" s="1"/>
  <c r="B1482" i="6" s="1"/>
  <c r="B1533" i="6" s="1"/>
  <c r="B1584" i="6" s="1"/>
  <c r="B1635" i="6" s="1"/>
  <c r="B1686" i="6" s="1"/>
  <c r="B1737" i="6" s="1"/>
  <c r="B1788" i="6" s="1"/>
  <c r="B1839" i="6" s="1"/>
  <c r="B1890" i="6" s="1"/>
  <c r="B1941" i="6" s="1"/>
  <c r="B1992" i="6" s="1"/>
  <c r="B2043" i="6" s="1"/>
  <c r="B2094" i="6" s="1"/>
  <c r="B2145" i="6" s="1"/>
  <c r="B103" i="6"/>
  <c r="B154" i="6" s="1"/>
  <c r="B205" i="6" s="1"/>
  <c r="B256" i="6" s="1"/>
  <c r="B307" i="6" s="1"/>
  <c r="B358" i="6" s="1"/>
  <c r="B409" i="6" s="1"/>
  <c r="B460" i="6" s="1"/>
  <c r="B511" i="6" s="1"/>
  <c r="B562" i="6" s="1"/>
  <c r="B613" i="6" s="1"/>
  <c r="B664" i="6" s="1"/>
  <c r="B715" i="6" s="1"/>
  <c r="B766" i="6" s="1"/>
  <c r="B817" i="6" s="1"/>
  <c r="B868" i="6" s="1"/>
  <c r="B919" i="6" s="1"/>
  <c r="B970" i="6" s="1"/>
  <c r="B1021" i="6" s="1"/>
  <c r="B1072" i="6" s="1"/>
  <c r="B1123" i="6" s="1"/>
  <c r="B1174" i="6" s="1"/>
  <c r="B1225" i="6" s="1"/>
  <c r="B1276" i="6" s="1"/>
  <c r="B1327" i="6" s="1"/>
  <c r="B1378" i="6" s="1"/>
  <c r="B1429" i="6" s="1"/>
  <c r="B1480" i="6" s="1"/>
  <c r="B1531" i="6" s="1"/>
  <c r="B1582" i="6" s="1"/>
  <c r="B1633" i="6" s="1"/>
  <c r="B1684" i="6" s="1"/>
  <c r="B1735" i="6" s="1"/>
  <c r="B1786" i="6" s="1"/>
  <c r="B1837" i="6" s="1"/>
  <c r="B1888" i="6" s="1"/>
  <c r="B1939" i="6" s="1"/>
  <c r="B1990" i="6" s="1"/>
  <c r="B2041" i="6" s="1"/>
  <c r="B2092" i="6" s="1"/>
  <c r="B2143" i="6" s="1"/>
  <c r="B2194" i="6" s="1"/>
  <c r="A103" i="6"/>
  <c r="B102" i="6"/>
  <c r="A102" i="6"/>
  <c r="B101" i="6"/>
  <c r="B152" i="6" s="1"/>
  <c r="B203" i="6" s="1"/>
  <c r="B254" i="6" s="1"/>
  <c r="B305" i="6" s="1"/>
  <c r="B356" i="6" s="1"/>
  <c r="B407" i="6" s="1"/>
  <c r="B458" i="6" s="1"/>
  <c r="B509" i="6" s="1"/>
  <c r="B560" i="6" s="1"/>
  <c r="B611" i="6" s="1"/>
  <c r="B662" i="6" s="1"/>
  <c r="B713" i="6" s="1"/>
  <c r="B764" i="6" s="1"/>
  <c r="B815" i="6" s="1"/>
  <c r="B866" i="6" s="1"/>
  <c r="B917" i="6" s="1"/>
  <c r="B968" i="6" s="1"/>
  <c r="B1019" i="6" s="1"/>
  <c r="B1070" i="6" s="1"/>
  <c r="B1121" i="6" s="1"/>
  <c r="B1172" i="6" s="1"/>
  <c r="B1223" i="6" s="1"/>
  <c r="B1274" i="6" s="1"/>
  <c r="B1325" i="6" s="1"/>
  <c r="B1376" i="6" s="1"/>
  <c r="B1427" i="6" s="1"/>
  <c r="B1478" i="6" s="1"/>
  <c r="B1529" i="6" s="1"/>
  <c r="B1580" i="6" s="1"/>
  <c r="B1631" i="6" s="1"/>
  <c r="B1682" i="6" s="1"/>
  <c r="B1733" i="6" s="1"/>
  <c r="B1784" i="6" s="1"/>
  <c r="B1835" i="6" s="1"/>
  <c r="B1886" i="6" s="1"/>
  <c r="B1937" i="6" s="1"/>
  <c r="B1988" i="6" s="1"/>
  <c r="B2039" i="6" s="1"/>
  <c r="B2090" i="6" s="1"/>
  <c r="B2141" i="6" s="1"/>
  <c r="B2192" i="6" s="1"/>
  <c r="A101" i="6"/>
  <c r="B100" i="6"/>
  <c r="B151" i="6" s="1"/>
  <c r="B202" i="6" s="1"/>
  <c r="B253" i="6" s="1"/>
  <c r="B304" i="6" s="1"/>
  <c r="B355" i="6" s="1"/>
  <c r="B406" i="6" s="1"/>
  <c r="B457" i="6" s="1"/>
  <c r="B508" i="6" s="1"/>
  <c r="B559" i="6" s="1"/>
  <c r="B610" i="6" s="1"/>
  <c r="B661" i="6" s="1"/>
  <c r="B712" i="6" s="1"/>
  <c r="B763" i="6" s="1"/>
  <c r="B814" i="6" s="1"/>
  <c r="B865" i="6" s="1"/>
  <c r="B916" i="6" s="1"/>
  <c r="B967" i="6" s="1"/>
  <c r="B1018" i="6" s="1"/>
  <c r="B1069" i="6" s="1"/>
  <c r="B1120" i="6" s="1"/>
  <c r="B1171" i="6" s="1"/>
  <c r="B1222" i="6" s="1"/>
  <c r="B1273" i="6" s="1"/>
  <c r="B1324" i="6" s="1"/>
  <c r="B1375" i="6" s="1"/>
  <c r="B1426" i="6" s="1"/>
  <c r="B1477" i="6" s="1"/>
  <c r="B1528" i="6" s="1"/>
  <c r="B1579" i="6" s="1"/>
  <c r="B1630" i="6" s="1"/>
  <c r="B1681" i="6" s="1"/>
  <c r="B1732" i="6" s="1"/>
  <c r="B1783" i="6" s="1"/>
  <c r="B1834" i="6" s="1"/>
  <c r="B1885" i="6" s="1"/>
  <c r="B1936" i="6" s="1"/>
  <c r="B1987" i="6" s="1"/>
  <c r="B2038" i="6" s="1"/>
  <c r="B2089" i="6" s="1"/>
  <c r="B2140" i="6" s="1"/>
  <c r="B2191" i="6" s="1"/>
  <c r="A100" i="6"/>
  <c r="C100" i="6" s="1"/>
  <c r="B99" i="6"/>
  <c r="B150" i="6" s="1"/>
  <c r="B201" i="6" s="1"/>
  <c r="B252" i="6" s="1"/>
  <c r="B303" i="6" s="1"/>
  <c r="B354" i="6" s="1"/>
  <c r="B405" i="6" s="1"/>
  <c r="B456" i="6" s="1"/>
  <c r="B507" i="6" s="1"/>
  <c r="B558" i="6" s="1"/>
  <c r="B609" i="6" s="1"/>
  <c r="B660" i="6" s="1"/>
  <c r="B711" i="6" s="1"/>
  <c r="B762" i="6" s="1"/>
  <c r="B813" i="6" s="1"/>
  <c r="B864" i="6" s="1"/>
  <c r="B915" i="6" s="1"/>
  <c r="B966" i="6" s="1"/>
  <c r="B1017" i="6" s="1"/>
  <c r="B1068" i="6" s="1"/>
  <c r="B1119" i="6" s="1"/>
  <c r="B1170" i="6" s="1"/>
  <c r="B1221" i="6" s="1"/>
  <c r="B1272" i="6" s="1"/>
  <c r="B1323" i="6" s="1"/>
  <c r="B1374" i="6" s="1"/>
  <c r="B1425" i="6" s="1"/>
  <c r="B1476" i="6" s="1"/>
  <c r="B1527" i="6" s="1"/>
  <c r="B1578" i="6" s="1"/>
  <c r="B1629" i="6" s="1"/>
  <c r="B1680" i="6" s="1"/>
  <c r="B1731" i="6" s="1"/>
  <c r="B1782" i="6" s="1"/>
  <c r="B1833" i="6" s="1"/>
  <c r="B1884" i="6" s="1"/>
  <c r="B1935" i="6" s="1"/>
  <c r="B1986" i="6" s="1"/>
  <c r="B2037" i="6" s="1"/>
  <c r="B2088" i="6" s="1"/>
  <c r="B2139" i="6" s="1"/>
  <c r="B2190" i="6" s="1"/>
  <c r="A99" i="6"/>
  <c r="A150" i="6" s="1"/>
  <c r="B98" i="6"/>
  <c r="B149" i="6" s="1"/>
  <c r="B200" i="6" s="1"/>
  <c r="B251" i="6" s="1"/>
  <c r="B302" i="6" s="1"/>
  <c r="B353" i="6" s="1"/>
  <c r="B404" i="6" s="1"/>
  <c r="B455" i="6" s="1"/>
  <c r="B506" i="6" s="1"/>
  <c r="B557" i="6" s="1"/>
  <c r="B608" i="6" s="1"/>
  <c r="B659" i="6" s="1"/>
  <c r="B710" i="6" s="1"/>
  <c r="B761" i="6" s="1"/>
  <c r="B812" i="6" s="1"/>
  <c r="B863" i="6" s="1"/>
  <c r="B914" i="6" s="1"/>
  <c r="B965" i="6" s="1"/>
  <c r="B1016" i="6" s="1"/>
  <c r="B1067" i="6" s="1"/>
  <c r="B1118" i="6" s="1"/>
  <c r="B1169" i="6" s="1"/>
  <c r="B1220" i="6" s="1"/>
  <c r="B1271" i="6" s="1"/>
  <c r="B1322" i="6" s="1"/>
  <c r="B1373" i="6" s="1"/>
  <c r="B1424" i="6" s="1"/>
  <c r="B1475" i="6" s="1"/>
  <c r="B1526" i="6" s="1"/>
  <c r="B1577" i="6" s="1"/>
  <c r="B1628" i="6" s="1"/>
  <c r="B1679" i="6" s="1"/>
  <c r="B1730" i="6" s="1"/>
  <c r="B1781" i="6" s="1"/>
  <c r="B1832" i="6" s="1"/>
  <c r="B1883" i="6" s="1"/>
  <c r="B1934" i="6" s="1"/>
  <c r="B1985" i="6" s="1"/>
  <c r="B2036" i="6" s="1"/>
  <c r="B2087" i="6" s="1"/>
  <c r="B2138" i="6" s="1"/>
  <c r="A98" i="6"/>
  <c r="B97" i="6"/>
  <c r="B148" i="6" s="1"/>
  <c r="B199" i="6" s="1"/>
  <c r="B250" i="6" s="1"/>
  <c r="B301" i="6" s="1"/>
  <c r="B352" i="6" s="1"/>
  <c r="B403" i="6" s="1"/>
  <c r="B454" i="6" s="1"/>
  <c r="B505" i="6" s="1"/>
  <c r="B556" i="6" s="1"/>
  <c r="B607" i="6" s="1"/>
  <c r="B658" i="6" s="1"/>
  <c r="B709" i="6" s="1"/>
  <c r="B760" i="6" s="1"/>
  <c r="B811" i="6" s="1"/>
  <c r="B862" i="6" s="1"/>
  <c r="B913" i="6" s="1"/>
  <c r="B964" i="6" s="1"/>
  <c r="B1015" i="6" s="1"/>
  <c r="B1066" i="6" s="1"/>
  <c r="B1117" i="6" s="1"/>
  <c r="B1168" i="6" s="1"/>
  <c r="B1219" i="6" s="1"/>
  <c r="B1270" i="6" s="1"/>
  <c r="B1321" i="6" s="1"/>
  <c r="B1372" i="6" s="1"/>
  <c r="B1423" i="6" s="1"/>
  <c r="B1474" i="6" s="1"/>
  <c r="B1525" i="6" s="1"/>
  <c r="B1576" i="6" s="1"/>
  <c r="B1627" i="6" s="1"/>
  <c r="B1678" i="6" s="1"/>
  <c r="B1729" i="6" s="1"/>
  <c r="B1780" i="6" s="1"/>
  <c r="B1831" i="6" s="1"/>
  <c r="B1882" i="6" s="1"/>
  <c r="B1933" i="6" s="1"/>
  <c r="B1984" i="6" s="1"/>
  <c r="B2035" i="6" s="1"/>
  <c r="B2086" i="6" s="1"/>
  <c r="B2137" i="6" s="1"/>
  <c r="B2188" i="6" s="1"/>
  <c r="A97" i="6"/>
  <c r="B96" i="6"/>
  <c r="A96" i="6"/>
  <c r="B95" i="6"/>
  <c r="B146" i="6" s="1"/>
  <c r="B197" i="6" s="1"/>
  <c r="B248" i="6" s="1"/>
  <c r="B299" i="6" s="1"/>
  <c r="B350" i="6" s="1"/>
  <c r="B401" i="6" s="1"/>
  <c r="B452" i="6" s="1"/>
  <c r="B503" i="6" s="1"/>
  <c r="B554" i="6" s="1"/>
  <c r="B605" i="6" s="1"/>
  <c r="B656" i="6" s="1"/>
  <c r="B707" i="6" s="1"/>
  <c r="B758" i="6" s="1"/>
  <c r="B809" i="6" s="1"/>
  <c r="B860" i="6" s="1"/>
  <c r="B911" i="6" s="1"/>
  <c r="B962" i="6" s="1"/>
  <c r="B1013" i="6" s="1"/>
  <c r="B1064" i="6" s="1"/>
  <c r="B1115" i="6" s="1"/>
  <c r="B1166" i="6" s="1"/>
  <c r="B1217" i="6" s="1"/>
  <c r="B1268" i="6" s="1"/>
  <c r="B1319" i="6" s="1"/>
  <c r="B1370" i="6" s="1"/>
  <c r="B1421" i="6" s="1"/>
  <c r="B1472" i="6" s="1"/>
  <c r="B1523" i="6" s="1"/>
  <c r="B1574" i="6" s="1"/>
  <c r="B1625" i="6" s="1"/>
  <c r="B1676" i="6" s="1"/>
  <c r="B1727" i="6" s="1"/>
  <c r="B1778" i="6" s="1"/>
  <c r="B1829" i="6" s="1"/>
  <c r="B1880" i="6" s="1"/>
  <c r="B1931" i="6" s="1"/>
  <c r="B1982" i="6" s="1"/>
  <c r="B2033" i="6" s="1"/>
  <c r="B2084" i="6" s="1"/>
  <c r="B2135" i="6" s="1"/>
  <c r="B2186" i="6" s="1"/>
  <c r="A95" i="6"/>
  <c r="B94" i="6"/>
  <c r="B145" i="6" s="1"/>
  <c r="B196" i="6" s="1"/>
  <c r="B247" i="6" s="1"/>
  <c r="B298" i="6" s="1"/>
  <c r="B349" i="6" s="1"/>
  <c r="B400" i="6" s="1"/>
  <c r="B451" i="6" s="1"/>
  <c r="B502" i="6" s="1"/>
  <c r="B553" i="6" s="1"/>
  <c r="B604" i="6" s="1"/>
  <c r="B655" i="6" s="1"/>
  <c r="B706" i="6" s="1"/>
  <c r="B757" i="6" s="1"/>
  <c r="B808" i="6" s="1"/>
  <c r="B859" i="6" s="1"/>
  <c r="B910" i="6" s="1"/>
  <c r="B961" i="6" s="1"/>
  <c r="B1012" i="6" s="1"/>
  <c r="B1063" i="6" s="1"/>
  <c r="B1114" i="6" s="1"/>
  <c r="B1165" i="6" s="1"/>
  <c r="B1216" i="6" s="1"/>
  <c r="B1267" i="6" s="1"/>
  <c r="B1318" i="6" s="1"/>
  <c r="B1369" i="6" s="1"/>
  <c r="B1420" i="6" s="1"/>
  <c r="B1471" i="6" s="1"/>
  <c r="B1522" i="6" s="1"/>
  <c r="B1573" i="6" s="1"/>
  <c r="B1624" i="6" s="1"/>
  <c r="B1675" i="6" s="1"/>
  <c r="B1726" i="6" s="1"/>
  <c r="B1777" i="6" s="1"/>
  <c r="B1828" i="6" s="1"/>
  <c r="B1879" i="6" s="1"/>
  <c r="B1930" i="6" s="1"/>
  <c r="B1981" i="6" s="1"/>
  <c r="B2032" i="6" s="1"/>
  <c r="B2083" i="6" s="1"/>
  <c r="B2134" i="6" s="1"/>
  <c r="B2185" i="6" s="1"/>
  <c r="A94" i="6"/>
  <c r="B93" i="6"/>
  <c r="B144" i="6" s="1"/>
  <c r="B195" i="6" s="1"/>
  <c r="B246" i="6" s="1"/>
  <c r="B297" i="6" s="1"/>
  <c r="B348" i="6" s="1"/>
  <c r="B399" i="6" s="1"/>
  <c r="B450" i="6" s="1"/>
  <c r="B501" i="6" s="1"/>
  <c r="B552" i="6" s="1"/>
  <c r="B603" i="6" s="1"/>
  <c r="B654" i="6" s="1"/>
  <c r="B705" i="6" s="1"/>
  <c r="B756" i="6" s="1"/>
  <c r="B807" i="6" s="1"/>
  <c r="B858" i="6" s="1"/>
  <c r="B909" i="6" s="1"/>
  <c r="B960" i="6" s="1"/>
  <c r="B1011" i="6" s="1"/>
  <c r="B1062" i="6" s="1"/>
  <c r="B1113" i="6" s="1"/>
  <c r="B1164" i="6" s="1"/>
  <c r="B1215" i="6" s="1"/>
  <c r="B1266" i="6" s="1"/>
  <c r="B1317" i="6" s="1"/>
  <c r="B1368" i="6" s="1"/>
  <c r="B1419" i="6" s="1"/>
  <c r="B1470" i="6" s="1"/>
  <c r="B1521" i="6" s="1"/>
  <c r="B1572" i="6" s="1"/>
  <c r="B1623" i="6" s="1"/>
  <c r="B1674" i="6" s="1"/>
  <c r="B1725" i="6" s="1"/>
  <c r="B1776" i="6" s="1"/>
  <c r="B1827" i="6" s="1"/>
  <c r="B1878" i="6" s="1"/>
  <c r="B1929" i="6" s="1"/>
  <c r="B1980" i="6" s="1"/>
  <c r="B2031" i="6" s="1"/>
  <c r="B2082" i="6" s="1"/>
  <c r="B2133" i="6" s="1"/>
  <c r="B2184" i="6" s="1"/>
  <c r="A93" i="6"/>
  <c r="B92" i="6"/>
  <c r="B143" i="6" s="1"/>
  <c r="B194" i="6" s="1"/>
  <c r="B245" i="6" s="1"/>
  <c r="B296" i="6" s="1"/>
  <c r="B347" i="6" s="1"/>
  <c r="B398" i="6" s="1"/>
  <c r="B449" i="6" s="1"/>
  <c r="B500" i="6" s="1"/>
  <c r="B551" i="6" s="1"/>
  <c r="B602" i="6" s="1"/>
  <c r="B653" i="6" s="1"/>
  <c r="B704" i="6" s="1"/>
  <c r="B755" i="6" s="1"/>
  <c r="B806" i="6" s="1"/>
  <c r="B857" i="6" s="1"/>
  <c r="B908" i="6" s="1"/>
  <c r="B959" i="6" s="1"/>
  <c r="B1010" i="6" s="1"/>
  <c r="B1061" i="6" s="1"/>
  <c r="B1112" i="6" s="1"/>
  <c r="B1163" i="6" s="1"/>
  <c r="B1214" i="6" s="1"/>
  <c r="B1265" i="6" s="1"/>
  <c r="B1316" i="6" s="1"/>
  <c r="B1367" i="6" s="1"/>
  <c r="B1418" i="6" s="1"/>
  <c r="B1469" i="6" s="1"/>
  <c r="B1520" i="6" s="1"/>
  <c r="B1571" i="6" s="1"/>
  <c r="B1622" i="6" s="1"/>
  <c r="B1673" i="6" s="1"/>
  <c r="B1724" i="6" s="1"/>
  <c r="B1775" i="6" s="1"/>
  <c r="B1826" i="6" s="1"/>
  <c r="B1877" i="6" s="1"/>
  <c r="B1928" i="6" s="1"/>
  <c r="B1979" i="6" s="1"/>
  <c r="B2030" i="6" s="1"/>
  <c r="B2081" i="6" s="1"/>
  <c r="B2132" i="6" s="1"/>
  <c r="B2183" i="6" s="1"/>
  <c r="A92" i="6"/>
  <c r="B91" i="6"/>
  <c r="B142" i="6" s="1"/>
  <c r="B193" i="6" s="1"/>
  <c r="B244" i="6" s="1"/>
  <c r="B295" i="6" s="1"/>
  <c r="B346" i="6" s="1"/>
  <c r="B397" i="6" s="1"/>
  <c r="B448" i="6" s="1"/>
  <c r="B499" i="6" s="1"/>
  <c r="B550" i="6" s="1"/>
  <c r="B601" i="6" s="1"/>
  <c r="B652" i="6" s="1"/>
  <c r="B703" i="6" s="1"/>
  <c r="B754" i="6" s="1"/>
  <c r="B805" i="6" s="1"/>
  <c r="B856" i="6" s="1"/>
  <c r="B907" i="6" s="1"/>
  <c r="B958" i="6" s="1"/>
  <c r="B1009" i="6" s="1"/>
  <c r="B1060" i="6" s="1"/>
  <c r="B1111" i="6" s="1"/>
  <c r="B1162" i="6" s="1"/>
  <c r="B1213" i="6" s="1"/>
  <c r="B1264" i="6" s="1"/>
  <c r="B1315" i="6" s="1"/>
  <c r="B1366" i="6" s="1"/>
  <c r="B1417" i="6" s="1"/>
  <c r="B1468" i="6" s="1"/>
  <c r="B1519" i="6" s="1"/>
  <c r="B1570" i="6" s="1"/>
  <c r="B1621" i="6" s="1"/>
  <c r="B1672" i="6" s="1"/>
  <c r="B1723" i="6" s="1"/>
  <c r="B1774" i="6" s="1"/>
  <c r="B1825" i="6" s="1"/>
  <c r="B1876" i="6" s="1"/>
  <c r="B1927" i="6" s="1"/>
  <c r="B1978" i="6" s="1"/>
  <c r="B2029" i="6" s="1"/>
  <c r="B2080" i="6" s="1"/>
  <c r="B2131" i="6" s="1"/>
  <c r="B2182" i="6" s="1"/>
  <c r="A91" i="6"/>
  <c r="B90" i="6"/>
  <c r="B141" i="6" s="1"/>
  <c r="B192" i="6" s="1"/>
  <c r="B243" i="6" s="1"/>
  <c r="B294" i="6" s="1"/>
  <c r="B345" i="6" s="1"/>
  <c r="B396" i="6" s="1"/>
  <c r="B447" i="6" s="1"/>
  <c r="B498" i="6" s="1"/>
  <c r="B549" i="6" s="1"/>
  <c r="B600" i="6" s="1"/>
  <c r="B651" i="6" s="1"/>
  <c r="B702" i="6" s="1"/>
  <c r="B753" i="6" s="1"/>
  <c r="B804" i="6" s="1"/>
  <c r="B855" i="6" s="1"/>
  <c r="B906" i="6" s="1"/>
  <c r="B957" i="6" s="1"/>
  <c r="B1008" i="6" s="1"/>
  <c r="B1059" i="6" s="1"/>
  <c r="B1110" i="6" s="1"/>
  <c r="B1161" i="6" s="1"/>
  <c r="B1212" i="6" s="1"/>
  <c r="B1263" i="6" s="1"/>
  <c r="B1314" i="6" s="1"/>
  <c r="B1365" i="6" s="1"/>
  <c r="B1416" i="6" s="1"/>
  <c r="B1467" i="6" s="1"/>
  <c r="B1518" i="6" s="1"/>
  <c r="B1569" i="6" s="1"/>
  <c r="B1620" i="6" s="1"/>
  <c r="B1671" i="6" s="1"/>
  <c r="B1722" i="6" s="1"/>
  <c r="B1773" i="6" s="1"/>
  <c r="B1824" i="6" s="1"/>
  <c r="B1875" i="6" s="1"/>
  <c r="B1926" i="6" s="1"/>
  <c r="B1977" i="6" s="1"/>
  <c r="B2028" i="6" s="1"/>
  <c r="B2079" i="6" s="1"/>
  <c r="B2130" i="6" s="1"/>
  <c r="A90" i="6"/>
  <c r="B89" i="6"/>
  <c r="B140" i="6" s="1"/>
  <c r="B191" i="6" s="1"/>
  <c r="B242" i="6" s="1"/>
  <c r="B293" i="6" s="1"/>
  <c r="B344" i="6" s="1"/>
  <c r="B395" i="6" s="1"/>
  <c r="B446" i="6" s="1"/>
  <c r="B497" i="6" s="1"/>
  <c r="B548" i="6" s="1"/>
  <c r="B599" i="6" s="1"/>
  <c r="B650" i="6" s="1"/>
  <c r="B701" i="6" s="1"/>
  <c r="B752" i="6" s="1"/>
  <c r="B803" i="6" s="1"/>
  <c r="B854" i="6" s="1"/>
  <c r="B905" i="6" s="1"/>
  <c r="B956" i="6" s="1"/>
  <c r="B1007" i="6" s="1"/>
  <c r="B1058" i="6" s="1"/>
  <c r="B1109" i="6" s="1"/>
  <c r="B1160" i="6" s="1"/>
  <c r="B1211" i="6" s="1"/>
  <c r="B1262" i="6" s="1"/>
  <c r="B1313" i="6" s="1"/>
  <c r="B1364" i="6" s="1"/>
  <c r="B1415" i="6" s="1"/>
  <c r="B1466" i="6" s="1"/>
  <c r="B1517" i="6" s="1"/>
  <c r="B1568" i="6" s="1"/>
  <c r="B1619" i="6" s="1"/>
  <c r="B1670" i="6" s="1"/>
  <c r="B1721" i="6" s="1"/>
  <c r="B1772" i="6" s="1"/>
  <c r="B1823" i="6" s="1"/>
  <c r="B1874" i="6" s="1"/>
  <c r="B1925" i="6" s="1"/>
  <c r="B1976" i="6" s="1"/>
  <c r="B2027" i="6" s="1"/>
  <c r="B2078" i="6" s="1"/>
  <c r="B2129" i="6" s="1"/>
  <c r="B2180" i="6" s="1"/>
  <c r="A89" i="6"/>
  <c r="B88" i="6"/>
  <c r="A88" i="6"/>
  <c r="B87" i="6"/>
  <c r="B138" i="6" s="1"/>
  <c r="B189" i="6" s="1"/>
  <c r="B240" i="6" s="1"/>
  <c r="B291" i="6" s="1"/>
  <c r="B342" i="6" s="1"/>
  <c r="B393" i="6" s="1"/>
  <c r="B444" i="6" s="1"/>
  <c r="B495" i="6" s="1"/>
  <c r="B546" i="6" s="1"/>
  <c r="B597" i="6" s="1"/>
  <c r="B648" i="6" s="1"/>
  <c r="B699" i="6" s="1"/>
  <c r="B750" i="6" s="1"/>
  <c r="B801" i="6" s="1"/>
  <c r="B852" i="6" s="1"/>
  <c r="B903" i="6" s="1"/>
  <c r="B954" i="6" s="1"/>
  <c r="B1005" i="6" s="1"/>
  <c r="B1056" i="6" s="1"/>
  <c r="B1107" i="6" s="1"/>
  <c r="B1158" i="6" s="1"/>
  <c r="B1209" i="6" s="1"/>
  <c r="B1260" i="6" s="1"/>
  <c r="B1311" i="6" s="1"/>
  <c r="B1362" i="6" s="1"/>
  <c r="B1413" i="6" s="1"/>
  <c r="B1464" i="6" s="1"/>
  <c r="B1515" i="6" s="1"/>
  <c r="B1566" i="6" s="1"/>
  <c r="B1617" i="6" s="1"/>
  <c r="B1668" i="6" s="1"/>
  <c r="B1719" i="6" s="1"/>
  <c r="B1770" i="6" s="1"/>
  <c r="B1821" i="6" s="1"/>
  <c r="B1872" i="6" s="1"/>
  <c r="B1923" i="6" s="1"/>
  <c r="B1974" i="6" s="1"/>
  <c r="B2025" i="6" s="1"/>
  <c r="B2076" i="6" s="1"/>
  <c r="B2127" i="6" s="1"/>
  <c r="B2178" i="6" s="1"/>
  <c r="A87" i="6"/>
  <c r="B86" i="6"/>
  <c r="A86" i="6"/>
  <c r="B85" i="6"/>
  <c r="B136" i="6" s="1"/>
  <c r="B187" i="6" s="1"/>
  <c r="B238" i="6" s="1"/>
  <c r="B289" i="6" s="1"/>
  <c r="B340" i="6" s="1"/>
  <c r="B391" i="6" s="1"/>
  <c r="B442" i="6" s="1"/>
  <c r="B493" i="6" s="1"/>
  <c r="B544" i="6" s="1"/>
  <c r="B595" i="6" s="1"/>
  <c r="B646" i="6" s="1"/>
  <c r="B697" i="6" s="1"/>
  <c r="B748" i="6" s="1"/>
  <c r="B799" i="6" s="1"/>
  <c r="B850" i="6" s="1"/>
  <c r="B901" i="6" s="1"/>
  <c r="B952" i="6" s="1"/>
  <c r="B1003" i="6" s="1"/>
  <c r="B1054" i="6" s="1"/>
  <c r="B1105" i="6" s="1"/>
  <c r="B1156" i="6" s="1"/>
  <c r="B1207" i="6" s="1"/>
  <c r="B1258" i="6" s="1"/>
  <c r="B1309" i="6" s="1"/>
  <c r="B1360" i="6" s="1"/>
  <c r="B1411" i="6" s="1"/>
  <c r="B1462" i="6" s="1"/>
  <c r="B1513" i="6" s="1"/>
  <c r="B1564" i="6" s="1"/>
  <c r="B1615" i="6" s="1"/>
  <c r="B1666" i="6" s="1"/>
  <c r="B1717" i="6" s="1"/>
  <c r="B1768" i="6" s="1"/>
  <c r="B1819" i="6" s="1"/>
  <c r="B1870" i="6" s="1"/>
  <c r="B1921" i="6" s="1"/>
  <c r="B1972" i="6" s="1"/>
  <c r="B2023" i="6" s="1"/>
  <c r="B2074" i="6" s="1"/>
  <c r="B2125" i="6" s="1"/>
  <c r="B2176" i="6" s="1"/>
  <c r="A85" i="6"/>
  <c r="B84" i="6"/>
  <c r="B135" i="6" s="1"/>
  <c r="B186" i="6" s="1"/>
  <c r="B237" i="6" s="1"/>
  <c r="B288" i="6" s="1"/>
  <c r="B339" i="6" s="1"/>
  <c r="B390" i="6" s="1"/>
  <c r="B441" i="6" s="1"/>
  <c r="B492" i="6" s="1"/>
  <c r="B543" i="6" s="1"/>
  <c r="B594" i="6" s="1"/>
  <c r="B645" i="6" s="1"/>
  <c r="B696" i="6" s="1"/>
  <c r="B747" i="6" s="1"/>
  <c r="B798" i="6" s="1"/>
  <c r="B849" i="6" s="1"/>
  <c r="B900" i="6" s="1"/>
  <c r="B951" i="6" s="1"/>
  <c r="B1002" i="6" s="1"/>
  <c r="B1053" i="6" s="1"/>
  <c r="B1104" i="6" s="1"/>
  <c r="B1155" i="6" s="1"/>
  <c r="B1206" i="6" s="1"/>
  <c r="B1257" i="6" s="1"/>
  <c r="B1308" i="6" s="1"/>
  <c r="B1359" i="6" s="1"/>
  <c r="B1410" i="6" s="1"/>
  <c r="B1461" i="6" s="1"/>
  <c r="B1512" i="6" s="1"/>
  <c r="B1563" i="6" s="1"/>
  <c r="B1614" i="6" s="1"/>
  <c r="B1665" i="6" s="1"/>
  <c r="B1716" i="6" s="1"/>
  <c r="B1767" i="6" s="1"/>
  <c r="B1818" i="6" s="1"/>
  <c r="B1869" i="6" s="1"/>
  <c r="B1920" i="6" s="1"/>
  <c r="B1971" i="6" s="1"/>
  <c r="B2022" i="6" s="1"/>
  <c r="B2073" i="6" s="1"/>
  <c r="B2124" i="6" s="1"/>
  <c r="B2175" i="6" s="1"/>
  <c r="A84" i="6"/>
  <c r="B83" i="6"/>
  <c r="B134" i="6" s="1"/>
  <c r="B185" i="6" s="1"/>
  <c r="B236" i="6" s="1"/>
  <c r="B287" i="6" s="1"/>
  <c r="B338" i="6" s="1"/>
  <c r="B389" i="6" s="1"/>
  <c r="B440" i="6" s="1"/>
  <c r="B491" i="6" s="1"/>
  <c r="B542" i="6" s="1"/>
  <c r="B593" i="6" s="1"/>
  <c r="B644" i="6" s="1"/>
  <c r="B695" i="6" s="1"/>
  <c r="B746" i="6" s="1"/>
  <c r="B797" i="6" s="1"/>
  <c r="B848" i="6" s="1"/>
  <c r="B899" i="6" s="1"/>
  <c r="B950" i="6" s="1"/>
  <c r="B1001" i="6" s="1"/>
  <c r="B1052" i="6" s="1"/>
  <c r="B1103" i="6" s="1"/>
  <c r="B1154" i="6" s="1"/>
  <c r="B1205" i="6" s="1"/>
  <c r="B1256" i="6" s="1"/>
  <c r="B1307" i="6" s="1"/>
  <c r="B1358" i="6" s="1"/>
  <c r="B1409" i="6" s="1"/>
  <c r="B1460" i="6" s="1"/>
  <c r="B1511" i="6" s="1"/>
  <c r="B1562" i="6" s="1"/>
  <c r="B1613" i="6" s="1"/>
  <c r="B1664" i="6" s="1"/>
  <c r="B1715" i="6" s="1"/>
  <c r="B1766" i="6" s="1"/>
  <c r="B1817" i="6" s="1"/>
  <c r="B1868" i="6" s="1"/>
  <c r="B1919" i="6" s="1"/>
  <c r="B1970" i="6" s="1"/>
  <c r="B2021" i="6" s="1"/>
  <c r="B2072" i="6" s="1"/>
  <c r="B2123" i="6" s="1"/>
  <c r="B2174" i="6" s="1"/>
  <c r="A83" i="6"/>
  <c r="B82" i="6"/>
  <c r="B133" i="6" s="1"/>
  <c r="B184" i="6" s="1"/>
  <c r="B235" i="6" s="1"/>
  <c r="B286" i="6" s="1"/>
  <c r="B337" i="6" s="1"/>
  <c r="B388" i="6" s="1"/>
  <c r="B439" i="6" s="1"/>
  <c r="B490" i="6" s="1"/>
  <c r="B541" i="6" s="1"/>
  <c r="B592" i="6" s="1"/>
  <c r="B643" i="6" s="1"/>
  <c r="B694" i="6" s="1"/>
  <c r="B745" i="6" s="1"/>
  <c r="B796" i="6" s="1"/>
  <c r="B847" i="6" s="1"/>
  <c r="B898" i="6" s="1"/>
  <c r="B949" i="6" s="1"/>
  <c r="B1000" i="6" s="1"/>
  <c r="B1051" i="6" s="1"/>
  <c r="B1102" i="6" s="1"/>
  <c r="B1153" i="6" s="1"/>
  <c r="B1204" i="6" s="1"/>
  <c r="B1255" i="6" s="1"/>
  <c r="B1306" i="6" s="1"/>
  <c r="B1357" i="6" s="1"/>
  <c r="B1408" i="6" s="1"/>
  <c r="B1459" i="6" s="1"/>
  <c r="B1510" i="6" s="1"/>
  <c r="B1561" i="6" s="1"/>
  <c r="B1612" i="6" s="1"/>
  <c r="B1663" i="6" s="1"/>
  <c r="B1714" i="6" s="1"/>
  <c r="B1765" i="6" s="1"/>
  <c r="B1816" i="6" s="1"/>
  <c r="B1867" i="6" s="1"/>
  <c r="B1918" i="6" s="1"/>
  <c r="B1969" i="6" s="1"/>
  <c r="B2020" i="6" s="1"/>
  <c r="B2071" i="6" s="1"/>
  <c r="B2122" i="6" s="1"/>
  <c r="B2173" i="6" s="1"/>
  <c r="A82" i="6"/>
  <c r="B81" i="6"/>
  <c r="B132" i="6" s="1"/>
  <c r="B183" i="6" s="1"/>
  <c r="B234" i="6" s="1"/>
  <c r="B285" i="6" s="1"/>
  <c r="B336" i="6" s="1"/>
  <c r="B387" i="6" s="1"/>
  <c r="B438" i="6" s="1"/>
  <c r="B489" i="6" s="1"/>
  <c r="B540" i="6" s="1"/>
  <c r="B591" i="6" s="1"/>
  <c r="B642" i="6" s="1"/>
  <c r="B693" i="6" s="1"/>
  <c r="B744" i="6" s="1"/>
  <c r="B795" i="6" s="1"/>
  <c r="B846" i="6" s="1"/>
  <c r="B897" i="6" s="1"/>
  <c r="B948" i="6" s="1"/>
  <c r="B999" i="6" s="1"/>
  <c r="B1050" i="6" s="1"/>
  <c r="B1101" i="6" s="1"/>
  <c r="B1152" i="6" s="1"/>
  <c r="B1203" i="6" s="1"/>
  <c r="B1254" i="6" s="1"/>
  <c r="B1305" i="6" s="1"/>
  <c r="B1356" i="6" s="1"/>
  <c r="B1407" i="6" s="1"/>
  <c r="B1458" i="6" s="1"/>
  <c r="B1509" i="6" s="1"/>
  <c r="B1560" i="6" s="1"/>
  <c r="B1611" i="6" s="1"/>
  <c r="B1662" i="6" s="1"/>
  <c r="B1713" i="6" s="1"/>
  <c r="B1764" i="6" s="1"/>
  <c r="B1815" i="6" s="1"/>
  <c r="B1866" i="6" s="1"/>
  <c r="B1917" i="6" s="1"/>
  <c r="B1968" i="6" s="1"/>
  <c r="B2019" i="6" s="1"/>
  <c r="B2070" i="6" s="1"/>
  <c r="B2121" i="6" s="1"/>
  <c r="B2172" i="6" s="1"/>
  <c r="A81" i="6"/>
  <c r="B80" i="6"/>
  <c r="B131" i="6" s="1"/>
  <c r="B182" i="6" s="1"/>
  <c r="B233" i="6" s="1"/>
  <c r="B284" i="6" s="1"/>
  <c r="B335" i="6" s="1"/>
  <c r="B386" i="6" s="1"/>
  <c r="B437" i="6" s="1"/>
  <c r="B488" i="6" s="1"/>
  <c r="B539" i="6" s="1"/>
  <c r="B590" i="6" s="1"/>
  <c r="B641" i="6" s="1"/>
  <c r="B692" i="6" s="1"/>
  <c r="B743" i="6" s="1"/>
  <c r="B794" i="6" s="1"/>
  <c r="B845" i="6" s="1"/>
  <c r="B896" i="6" s="1"/>
  <c r="B947" i="6" s="1"/>
  <c r="B998" i="6" s="1"/>
  <c r="B1049" i="6" s="1"/>
  <c r="B1100" i="6" s="1"/>
  <c r="B1151" i="6" s="1"/>
  <c r="B1202" i="6" s="1"/>
  <c r="B1253" i="6" s="1"/>
  <c r="B1304" i="6" s="1"/>
  <c r="B1355" i="6" s="1"/>
  <c r="B1406" i="6" s="1"/>
  <c r="B1457" i="6" s="1"/>
  <c r="B1508" i="6" s="1"/>
  <c r="B1559" i="6" s="1"/>
  <c r="B1610" i="6" s="1"/>
  <c r="B1661" i="6" s="1"/>
  <c r="B1712" i="6" s="1"/>
  <c r="B1763" i="6" s="1"/>
  <c r="B1814" i="6" s="1"/>
  <c r="B1865" i="6" s="1"/>
  <c r="B1916" i="6" s="1"/>
  <c r="B1967" i="6" s="1"/>
  <c r="B2018" i="6" s="1"/>
  <c r="B2069" i="6" s="1"/>
  <c r="B2120" i="6" s="1"/>
  <c r="B2171" i="6" s="1"/>
  <c r="A80" i="6"/>
  <c r="B79" i="6"/>
  <c r="B130" i="6" s="1"/>
  <c r="B181" i="6" s="1"/>
  <c r="B232" i="6" s="1"/>
  <c r="B283" i="6" s="1"/>
  <c r="B334" i="6" s="1"/>
  <c r="B385" i="6" s="1"/>
  <c r="B436" i="6" s="1"/>
  <c r="B487" i="6" s="1"/>
  <c r="B538" i="6" s="1"/>
  <c r="B589" i="6" s="1"/>
  <c r="B640" i="6" s="1"/>
  <c r="B691" i="6" s="1"/>
  <c r="B742" i="6" s="1"/>
  <c r="B793" i="6" s="1"/>
  <c r="B844" i="6" s="1"/>
  <c r="B895" i="6" s="1"/>
  <c r="B946" i="6" s="1"/>
  <c r="B997" i="6" s="1"/>
  <c r="B1048" i="6" s="1"/>
  <c r="B1099" i="6" s="1"/>
  <c r="B1150" i="6" s="1"/>
  <c r="B1201" i="6" s="1"/>
  <c r="B1252" i="6" s="1"/>
  <c r="B1303" i="6" s="1"/>
  <c r="B1354" i="6" s="1"/>
  <c r="B1405" i="6" s="1"/>
  <c r="B1456" i="6" s="1"/>
  <c r="B1507" i="6" s="1"/>
  <c r="B1558" i="6" s="1"/>
  <c r="B1609" i="6" s="1"/>
  <c r="B1660" i="6" s="1"/>
  <c r="B1711" i="6" s="1"/>
  <c r="B1762" i="6" s="1"/>
  <c r="B1813" i="6" s="1"/>
  <c r="B1864" i="6" s="1"/>
  <c r="B1915" i="6" s="1"/>
  <c r="B1966" i="6" s="1"/>
  <c r="B2017" i="6" s="1"/>
  <c r="B2068" i="6" s="1"/>
  <c r="B2119" i="6" s="1"/>
  <c r="B2170" i="6" s="1"/>
  <c r="A79" i="6"/>
  <c r="B78" i="6"/>
  <c r="B129" i="6" s="1"/>
  <c r="B180" i="6" s="1"/>
  <c r="B231" i="6" s="1"/>
  <c r="B282" i="6" s="1"/>
  <c r="B333" i="6" s="1"/>
  <c r="B384" i="6" s="1"/>
  <c r="B435" i="6" s="1"/>
  <c r="B486" i="6" s="1"/>
  <c r="B537" i="6" s="1"/>
  <c r="B588" i="6" s="1"/>
  <c r="B639" i="6" s="1"/>
  <c r="B690" i="6" s="1"/>
  <c r="B741" i="6" s="1"/>
  <c r="B792" i="6" s="1"/>
  <c r="B843" i="6" s="1"/>
  <c r="B894" i="6" s="1"/>
  <c r="B945" i="6" s="1"/>
  <c r="B996" i="6" s="1"/>
  <c r="B1047" i="6" s="1"/>
  <c r="B1098" i="6" s="1"/>
  <c r="B1149" i="6" s="1"/>
  <c r="B1200" i="6" s="1"/>
  <c r="B1251" i="6" s="1"/>
  <c r="B1302" i="6" s="1"/>
  <c r="B1353" i="6" s="1"/>
  <c r="B1404" i="6" s="1"/>
  <c r="B1455" i="6" s="1"/>
  <c r="B1506" i="6" s="1"/>
  <c r="B1557" i="6" s="1"/>
  <c r="B1608" i="6" s="1"/>
  <c r="B1659" i="6" s="1"/>
  <c r="B1710" i="6" s="1"/>
  <c r="B1761" i="6" s="1"/>
  <c r="B1812" i="6" s="1"/>
  <c r="B1863" i="6" s="1"/>
  <c r="B1914" i="6" s="1"/>
  <c r="B1965" i="6" s="1"/>
  <c r="B2016" i="6" s="1"/>
  <c r="B2067" i="6" s="1"/>
  <c r="B2118" i="6" s="1"/>
  <c r="B2169" i="6" s="1"/>
  <c r="A78" i="6"/>
  <c r="B77" i="6"/>
  <c r="B128" i="6" s="1"/>
  <c r="B179" i="6" s="1"/>
  <c r="B230" i="6" s="1"/>
  <c r="B281" i="6" s="1"/>
  <c r="B332" i="6" s="1"/>
  <c r="B383" i="6" s="1"/>
  <c r="B434" i="6" s="1"/>
  <c r="B485" i="6" s="1"/>
  <c r="B536" i="6" s="1"/>
  <c r="B587" i="6" s="1"/>
  <c r="B638" i="6" s="1"/>
  <c r="B689" i="6" s="1"/>
  <c r="B740" i="6" s="1"/>
  <c r="B791" i="6" s="1"/>
  <c r="B842" i="6" s="1"/>
  <c r="B893" i="6" s="1"/>
  <c r="B944" i="6" s="1"/>
  <c r="B995" i="6" s="1"/>
  <c r="B1046" i="6" s="1"/>
  <c r="B1097" i="6" s="1"/>
  <c r="B1148" i="6" s="1"/>
  <c r="B1199" i="6" s="1"/>
  <c r="B1250" i="6" s="1"/>
  <c r="B1301" i="6" s="1"/>
  <c r="B1352" i="6" s="1"/>
  <c r="B1403" i="6" s="1"/>
  <c r="B1454" i="6" s="1"/>
  <c r="B1505" i="6" s="1"/>
  <c r="B1556" i="6" s="1"/>
  <c r="B1607" i="6" s="1"/>
  <c r="B1658" i="6" s="1"/>
  <c r="B1709" i="6" s="1"/>
  <c r="B1760" i="6" s="1"/>
  <c r="B1811" i="6" s="1"/>
  <c r="B1862" i="6" s="1"/>
  <c r="B1913" i="6" s="1"/>
  <c r="B1964" i="6" s="1"/>
  <c r="B2015" i="6" s="1"/>
  <c r="B2066" i="6" s="1"/>
  <c r="B2117" i="6" s="1"/>
  <c r="B2168" i="6" s="1"/>
  <c r="A77" i="6"/>
  <c r="B76" i="6"/>
  <c r="B127" i="6" s="1"/>
  <c r="B178" i="6" s="1"/>
  <c r="B229" i="6" s="1"/>
  <c r="B280" i="6" s="1"/>
  <c r="B331" i="6" s="1"/>
  <c r="B382" i="6" s="1"/>
  <c r="B433" i="6" s="1"/>
  <c r="B484" i="6" s="1"/>
  <c r="B535" i="6" s="1"/>
  <c r="B586" i="6" s="1"/>
  <c r="B637" i="6" s="1"/>
  <c r="B688" i="6" s="1"/>
  <c r="B739" i="6" s="1"/>
  <c r="B790" i="6" s="1"/>
  <c r="B841" i="6" s="1"/>
  <c r="B892" i="6" s="1"/>
  <c r="B943" i="6" s="1"/>
  <c r="B994" i="6" s="1"/>
  <c r="B1045" i="6" s="1"/>
  <c r="B1096" i="6" s="1"/>
  <c r="B1147" i="6" s="1"/>
  <c r="B1198" i="6" s="1"/>
  <c r="B1249" i="6" s="1"/>
  <c r="B1300" i="6" s="1"/>
  <c r="B1351" i="6" s="1"/>
  <c r="B1402" i="6" s="1"/>
  <c r="B1453" i="6" s="1"/>
  <c r="B1504" i="6" s="1"/>
  <c r="B1555" i="6" s="1"/>
  <c r="B1606" i="6" s="1"/>
  <c r="B1657" i="6" s="1"/>
  <c r="B1708" i="6" s="1"/>
  <c r="B1759" i="6" s="1"/>
  <c r="B1810" i="6" s="1"/>
  <c r="B1861" i="6" s="1"/>
  <c r="B1912" i="6" s="1"/>
  <c r="B1963" i="6" s="1"/>
  <c r="B2014" i="6" s="1"/>
  <c r="B2065" i="6" s="1"/>
  <c r="B2116" i="6" s="1"/>
  <c r="B2167" i="6" s="1"/>
  <c r="A76" i="6"/>
  <c r="B75" i="6"/>
  <c r="B126" i="6" s="1"/>
  <c r="B177" i="6" s="1"/>
  <c r="B228" i="6" s="1"/>
  <c r="B279" i="6" s="1"/>
  <c r="B330" i="6" s="1"/>
  <c r="B381" i="6" s="1"/>
  <c r="B432" i="6" s="1"/>
  <c r="B483" i="6" s="1"/>
  <c r="B534" i="6" s="1"/>
  <c r="B585" i="6" s="1"/>
  <c r="B636" i="6" s="1"/>
  <c r="B687" i="6" s="1"/>
  <c r="B738" i="6" s="1"/>
  <c r="B789" i="6" s="1"/>
  <c r="B840" i="6" s="1"/>
  <c r="B891" i="6" s="1"/>
  <c r="B942" i="6" s="1"/>
  <c r="B993" i="6" s="1"/>
  <c r="B1044" i="6" s="1"/>
  <c r="B1095" i="6" s="1"/>
  <c r="B1146" i="6" s="1"/>
  <c r="B1197" i="6" s="1"/>
  <c r="B1248" i="6" s="1"/>
  <c r="B1299" i="6" s="1"/>
  <c r="B1350" i="6" s="1"/>
  <c r="B1401" i="6" s="1"/>
  <c r="B1452" i="6" s="1"/>
  <c r="B1503" i="6" s="1"/>
  <c r="B1554" i="6" s="1"/>
  <c r="B1605" i="6" s="1"/>
  <c r="B1656" i="6" s="1"/>
  <c r="B1707" i="6" s="1"/>
  <c r="B1758" i="6" s="1"/>
  <c r="B1809" i="6" s="1"/>
  <c r="B1860" i="6" s="1"/>
  <c r="B1911" i="6" s="1"/>
  <c r="B1962" i="6" s="1"/>
  <c r="B2013" i="6" s="1"/>
  <c r="B2064" i="6" s="1"/>
  <c r="B2115" i="6" s="1"/>
  <c r="B2166" i="6" s="1"/>
  <c r="A75" i="6"/>
  <c r="B74" i="6"/>
  <c r="B125" i="6" s="1"/>
  <c r="B176" i="6" s="1"/>
  <c r="B227" i="6" s="1"/>
  <c r="B278" i="6" s="1"/>
  <c r="B329" i="6" s="1"/>
  <c r="B380" i="6" s="1"/>
  <c r="B431" i="6" s="1"/>
  <c r="B482" i="6" s="1"/>
  <c r="B533" i="6" s="1"/>
  <c r="B584" i="6" s="1"/>
  <c r="B635" i="6" s="1"/>
  <c r="B686" i="6" s="1"/>
  <c r="B737" i="6" s="1"/>
  <c r="B788" i="6" s="1"/>
  <c r="B839" i="6" s="1"/>
  <c r="B890" i="6" s="1"/>
  <c r="B941" i="6" s="1"/>
  <c r="B992" i="6" s="1"/>
  <c r="B1043" i="6" s="1"/>
  <c r="B1094" i="6" s="1"/>
  <c r="B1145" i="6" s="1"/>
  <c r="B1196" i="6" s="1"/>
  <c r="B1247" i="6" s="1"/>
  <c r="B1298" i="6" s="1"/>
  <c r="B1349" i="6" s="1"/>
  <c r="B1400" i="6" s="1"/>
  <c r="B1451" i="6" s="1"/>
  <c r="B1502" i="6" s="1"/>
  <c r="B1553" i="6" s="1"/>
  <c r="B1604" i="6" s="1"/>
  <c r="B1655" i="6" s="1"/>
  <c r="B1706" i="6" s="1"/>
  <c r="B1757" i="6" s="1"/>
  <c r="B1808" i="6" s="1"/>
  <c r="B1859" i="6" s="1"/>
  <c r="B1910" i="6" s="1"/>
  <c r="B1961" i="6" s="1"/>
  <c r="B2012" i="6" s="1"/>
  <c r="B2063" i="6" s="1"/>
  <c r="B2114" i="6" s="1"/>
  <c r="B2165" i="6" s="1"/>
  <c r="A74" i="6"/>
  <c r="B73" i="6"/>
  <c r="B124" i="6" s="1"/>
  <c r="B175" i="6" s="1"/>
  <c r="B226" i="6" s="1"/>
  <c r="B277" i="6" s="1"/>
  <c r="B328" i="6" s="1"/>
  <c r="B379" i="6" s="1"/>
  <c r="B430" i="6" s="1"/>
  <c r="B481" i="6" s="1"/>
  <c r="B532" i="6" s="1"/>
  <c r="B583" i="6" s="1"/>
  <c r="B634" i="6" s="1"/>
  <c r="B685" i="6" s="1"/>
  <c r="B736" i="6" s="1"/>
  <c r="B787" i="6" s="1"/>
  <c r="B838" i="6" s="1"/>
  <c r="B889" i="6" s="1"/>
  <c r="B940" i="6" s="1"/>
  <c r="B991" i="6" s="1"/>
  <c r="B1042" i="6" s="1"/>
  <c r="B1093" i="6" s="1"/>
  <c r="B1144" i="6" s="1"/>
  <c r="B1195" i="6" s="1"/>
  <c r="B1246" i="6" s="1"/>
  <c r="B1297" i="6" s="1"/>
  <c r="B1348" i="6" s="1"/>
  <c r="B1399" i="6" s="1"/>
  <c r="B1450" i="6" s="1"/>
  <c r="B1501" i="6" s="1"/>
  <c r="B1552" i="6" s="1"/>
  <c r="B1603" i="6" s="1"/>
  <c r="B1654" i="6" s="1"/>
  <c r="B1705" i="6" s="1"/>
  <c r="B1756" i="6" s="1"/>
  <c r="B1807" i="6" s="1"/>
  <c r="B1858" i="6" s="1"/>
  <c r="B1909" i="6" s="1"/>
  <c r="B1960" i="6" s="1"/>
  <c r="B2011" i="6" s="1"/>
  <c r="B2062" i="6" s="1"/>
  <c r="B2113" i="6" s="1"/>
  <c r="B2164" i="6" s="1"/>
  <c r="A73" i="6"/>
  <c r="B72" i="6"/>
  <c r="B123" i="6" s="1"/>
  <c r="B174" i="6" s="1"/>
  <c r="B225" i="6" s="1"/>
  <c r="B276" i="6" s="1"/>
  <c r="B327" i="6" s="1"/>
  <c r="B378" i="6" s="1"/>
  <c r="B429" i="6" s="1"/>
  <c r="B480" i="6" s="1"/>
  <c r="B531" i="6" s="1"/>
  <c r="B582" i="6" s="1"/>
  <c r="B633" i="6" s="1"/>
  <c r="B684" i="6" s="1"/>
  <c r="B735" i="6" s="1"/>
  <c r="B786" i="6" s="1"/>
  <c r="B837" i="6" s="1"/>
  <c r="B888" i="6" s="1"/>
  <c r="B939" i="6" s="1"/>
  <c r="B990" i="6" s="1"/>
  <c r="B1041" i="6" s="1"/>
  <c r="B1092" i="6" s="1"/>
  <c r="B1143" i="6" s="1"/>
  <c r="B1194" i="6" s="1"/>
  <c r="B1245" i="6" s="1"/>
  <c r="B1296" i="6" s="1"/>
  <c r="B1347" i="6" s="1"/>
  <c r="B1398" i="6" s="1"/>
  <c r="B1449" i="6" s="1"/>
  <c r="B1500" i="6" s="1"/>
  <c r="B1551" i="6" s="1"/>
  <c r="B1602" i="6" s="1"/>
  <c r="B1653" i="6" s="1"/>
  <c r="B1704" i="6" s="1"/>
  <c r="B1755" i="6" s="1"/>
  <c r="B1806" i="6" s="1"/>
  <c r="B1857" i="6" s="1"/>
  <c r="B1908" i="6" s="1"/>
  <c r="B1959" i="6" s="1"/>
  <c r="B2010" i="6" s="1"/>
  <c r="B2061" i="6" s="1"/>
  <c r="B2112" i="6" s="1"/>
  <c r="B2163" i="6" s="1"/>
  <c r="A72" i="6"/>
  <c r="C72" i="6" s="1"/>
  <c r="B71" i="6"/>
  <c r="B122" i="6" s="1"/>
  <c r="B173" i="6" s="1"/>
  <c r="B224" i="6" s="1"/>
  <c r="B275" i="6" s="1"/>
  <c r="B326" i="6" s="1"/>
  <c r="B377" i="6" s="1"/>
  <c r="B428" i="6" s="1"/>
  <c r="B479" i="6" s="1"/>
  <c r="B530" i="6" s="1"/>
  <c r="B581" i="6" s="1"/>
  <c r="B632" i="6" s="1"/>
  <c r="B683" i="6" s="1"/>
  <c r="B734" i="6" s="1"/>
  <c r="B785" i="6" s="1"/>
  <c r="B836" i="6" s="1"/>
  <c r="B887" i="6" s="1"/>
  <c r="B938" i="6" s="1"/>
  <c r="B989" i="6" s="1"/>
  <c r="B1040" i="6" s="1"/>
  <c r="B1091" i="6" s="1"/>
  <c r="B1142" i="6" s="1"/>
  <c r="B1193" i="6" s="1"/>
  <c r="B1244" i="6" s="1"/>
  <c r="B1295" i="6" s="1"/>
  <c r="B1346" i="6" s="1"/>
  <c r="B1397" i="6" s="1"/>
  <c r="B1448" i="6" s="1"/>
  <c r="B1499" i="6" s="1"/>
  <c r="B1550" i="6" s="1"/>
  <c r="B1601" i="6" s="1"/>
  <c r="B1652" i="6" s="1"/>
  <c r="B1703" i="6" s="1"/>
  <c r="B1754" i="6" s="1"/>
  <c r="B1805" i="6" s="1"/>
  <c r="B1856" i="6" s="1"/>
  <c r="B1907" i="6" s="1"/>
  <c r="B1958" i="6" s="1"/>
  <c r="B2009" i="6" s="1"/>
  <c r="B2060" i="6" s="1"/>
  <c r="B2111" i="6" s="1"/>
  <c r="B2162" i="6" s="1"/>
  <c r="A71" i="6"/>
  <c r="B70" i="6"/>
  <c r="B121" i="6" s="1"/>
  <c r="B172" i="6" s="1"/>
  <c r="B223" i="6" s="1"/>
  <c r="B274" i="6" s="1"/>
  <c r="B325" i="6" s="1"/>
  <c r="B376" i="6" s="1"/>
  <c r="B427" i="6" s="1"/>
  <c r="B478" i="6" s="1"/>
  <c r="B529" i="6" s="1"/>
  <c r="B580" i="6" s="1"/>
  <c r="B631" i="6" s="1"/>
  <c r="B682" i="6" s="1"/>
  <c r="B733" i="6" s="1"/>
  <c r="B784" i="6" s="1"/>
  <c r="B835" i="6" s="1"/>
  <c r="B886" i="6" s="1"/>
  <c r="B937" i="6" s="1"/>
  <c r="B988" i="6" s="1"/>
  <c r="B1039" i="6" s="1"/>
  <c r="B1090" i="6" s="1"/>
  <c r="B1141" i="6" s="1"/>
  <c r="B1192" i="6" s="1"/>
  <c r="B1243" i="6" s="1"/>
  <c r="B1294" i="6" s="1"/>
  <c r="B1345" i="6" s="1"/>
  <c r="B1396" i="6" s="1"/>
  <c r="B1447" i="6" s="1"/>
  <c r="B1498" i="6" s="1"/>
  <c r="B1549" i="6" s="1"/>
  <c r="B1600" i="6" s="1"/>
  <c r="B1651" i="6" s="1"/>
  <c r="B1702" i="6" s="1"/>
  <c r="B1753" i="6" s="1"/>
  <c r="B1804" i="6" s="1"/>
  <c r="B1855" i="6" s="1"/>
  <c r="B1906" i="6" s="1"/>
  <c r="B1957" i="6" s="1"/>
  <c r="B2008" i="6" s="1"/>
  <c r="B2059" i="6" s="1"/>
  <c r="B2110" i="6" s="1"/>
  <c r="B2161" i="6" s="1"/>
  <c r="A70" i="6"/>
  <c r="B69" i="6"/>
  <c r="B120" i="6" s="1"/>
  <c r="B171" i="6" s="1"/>
  <c r="B222" i="6" s="1"/>
  <c r="B273" i="6" s="1"/>
  <c r="B324" i="6" s="1"/>
  <c r="B375" i="6" s="1"/>
  <c r="B426" i="6" s="1"/>
  <c r="B477" i="6" s="1"/>
  <c r="B528" i="6" s="1"/>
  <c r="B579" i="6" s="1"/>
  <c r="B630" i="6" s="1"/>
  <c r="B681" i="6" s="1"/>
  <c r="B732" i="6" s="1"/>
  <c r="B783" i="6" s="1"/>
  <c r="B834" i="6" s="1"/>
  <c r="B885" i="6" s="1"/>
  <c r="B936" i="6" s="1"/>
  <c r="B987" i="6" s="1"/>
  <c r="B1038" i="6" s="1"/>
  <c r="B1089" i="6" s="1"/>
  <c r="B1140" i="6" s="1"/>
  <c r="B1191" i="6" s="1"/>
  <c r="B1242" i="6" s="1"/>
  <c r="B1293" i="6" s="1"/>
  <c r="B1344" i="6" s="1"/>
  <c r="B1395" i="6" s="1"/>
  <c r="B1446" i="6" s="1"/>
  <c r="B1497" i="6" s="1"/>
  <c r="B1548" i="6" s="1"/>
  <c r="B1599" i="6" s="1"/>
  <c r="B1650" i="6" s="1"/>
  <c r="B1701" i="6" s="1"/>
  <c r="B1752" i="6" s="1"/>
  <c r="B1803" i="6" s="1"/>
  <c r="B1854" i="6" s="1"/>
  <c r="B1905" i="6" s="1"/>
  <c r="B1956" i="6" s="1"/>
  <c r="B2007" i="6" s="1"/>
  <c r="B2058" i="6" s="1"/>
  <c r="B2109" i="6" s="1"/>
  <c r="B2160" i="6" s="1"/>
  <c r="A69" i="6"/>
  <c r="B68" i="6"/>
  <c r="B119" i="6" s="1"/>
  <c r="B170" i="6" s="1"/>
  <c r="B221" i="6" s="1"/>
  <c r="B272" i="6" s="1"/>
  <c r="B323" i="6" s="1"/>
  <c r="B374" i="6" s="1"/>
  <c r="B425" i="6" s="1"/>
  <c r="B476" i="6" s="1"/>
  <c r="B527" i="6" s="1"/>
  <c r="B578" i="6" s="1"/>
  <c r="B629" i="6" s="1"/>
  <c r="B680" i="6" s="1"/>
  <c r="B731" i="6" s="1"/>
  <c r="B782" i="6" s="1"/>
  <c r="B833" i="6" s="1"/>
  <c r="B884" i="6" s="1"/>
  <c r="B935" i="6" s="1"/>
  <c r="B986" i="6" s="1"/>
  <c r="B1037" i="6" s="1"/>
  <c r="B1088" i="6" s="1"/>
  <c r="B1139" i="6" s="1"/>
  <c r="B1190" i="6" s="1"/>
  <c r="B1241" i="6" s="1"/>
  <c r="B1292" i="6" s="1"/>
  <c r="B1343" i="6" s="1"/>
  <c r="B1394" i="6" s="1"/>
  <c r="B1445" i="6" s="1"/>
  <c r="B1496" i="6" s="1"/>
  <c r="B1547" i="6" s="1"/>
  <c r="B1598" i="6" s="1"/>
  <c r="B1649" i="6" s="1"/>
  <c r="B1700" i="6" s="1"/>
  <c r="B1751" i="6" s="1"/>
  <c r="B1802" i="6" s="1"/>
  <c r="B1853" i="6" s="1"/>
  <c r="B1904" i="6" s="1"/>
  <c r="B1955" i="6" s="1"/>
  <c r="B2006" i="6" s="1"/>
  <c r="B2057" i="6" s="1"/>
  <c r="B2108" i="6" s="1"/>
  <c r="B2159" i="6" s="1"/>
  <c r="A68" i="6"/>
  <c r="B67" i="6"/>
  <c r="B118" i="6" s="1"/>
  <c r="B169" i="6" s="1"/>
  <c r="B220" i="6" s="1"/>
  <c r="B271" i="6" s="1"/>
  <c r="B322" i="6" s="1"/>
  <c r="B373" i="6" s="1"/>
  <c r="B424" i="6" s="1"/>
  <c r="B475" i="6" s="1"/>
  <c r="B526" i="6" s="1"/>
  <c r="B577" i="6" s="1"/>
  <c r="B628" i="6" s="1"/>
  <c r="B679" i="6" s="1"/>
  <c r="B730" i="6" s="1"/>
  <c r="B781" i="6" s="1"/>
  <c r="B832" i="6" s="1"/>
  <c r="B883" i="6" s="1"/>
  <c r="B934" i="6" s="1"/>
  <c r="B985" i="6" s="1"/>
  <c r="B1036" i="6" s="1"/>
  <c r="B1087" i="6" s="1"/>
  <c r="B1138" i="6" s="1"/>
  <c r="B1189" i="6" s="1"/>
  <c r="B1240" i="6" s="1"/>
  <c r="B1291" i="6" s="1"/>
  <c r="B1342" i="6" s="1"/>
  <c r="B1393" i="6" s="1"/>
  <c r="B1444" i="6" s="1"/>
  <c r="B1495" i="6" s="1"/>
  <c r="B1546" i="6" s="1"/>
  <c r="B1597" i="6" s="1"/>
  <c r="B1648" i="6" s="1"/>
  <c r="B1699" i="6" s="1"/>
  <c r="B1750" i="6" s="1"/>
  <c r="B1801" i="6" s="1"/>
  <c r="B1852" i="6" s="1"/>
  <c r="B1903" i="6" s="1"/>
  <c r="B1954" i="6" s="1"/>
  <c r="B2005" i="6" s="1"/>
  <c r="B2056" i="6" s="1"/>
  <c r="B2107" i="6" s="1"/>
  <c r="B2158" i="6" s="1"/>
  <c r="A67" i="6"/>
  <c r="A118" i="6" s="1"/>
  <c r="B66" i="6"/>
  <c r="B117" i="6" s="1"/>
  <c r="B168" i="6" s="1"/>
  <c r="B219" i="6" s="1"/>
  <c r="B270" i="6" s="1"/>
  <c r="B321" i="6" s="1"/>
  <c r="B372" i="6" s="1"/>
  <c r="B423" i="6" s="1"/>
  <c r="B474" i="6" s="1"/>
  <c r="B525" i="6" s="1"/>
  <c r="B576" i="6" s="1"/>
  <c r="B627" i="6" s="1"/>
  <c r="B678" i="6" s="1"/>
  <c r="B729" i="6" s="1"/>
  <c r="B780" i="6" s="1"/>
  <c r="B831" i="6" s="1"/>
  <c r="B882" i="6" s="1"/>
  <c r="B933" i="6" s="1"/>
  <c r="B984" i="6" s="1"/>
  <c r="B1035" i="6" s="1"/>
  <c r="B1086" i="6" s="1"/>
  <c r="B1137" i="6" s="1"/>
  <c r="B1188" i="6" s="1"/>
  <c r="B1239" i="6" s="1"/>
  <c r="B1290" i="6" s="1"/>
  <c r="B1341" i="6" s="1"/>
  <c r="B1392" i="6" s="1"/>
  <c r="B1443" i="6" s="1"/>
  <c r="B1494" i="6" s="1"/>
  <c r="B1545" i="6" s="1"/>
  <c r="B1596" i="6" s="1"/>
  <c r="B1647" i="6" s="1"/>
  <c r="B1698" i="6" s="1"/>
  <c r="B1749" i="6" s="1"/>
  <c r="B1800" i="6" s="1"/>
  <c r="B1851" i="6" s="1"/>
  <c r="B1902" i="6" s="1"/>
  <c r="B1953" i="6" s="1"/>
  <c r="B2004" i="6" s="1"/>
  <c r="B2055" i="6" s="1"/>
  <c r="B2106" i="6" s="1"/>
  <c r="B2157" i="6" s="1"/>
  <c r="A66" i="6"/>
  <c r="B65" i="6"/>
  <c r="B116" i="6" s="1"/>
  <c r="B167" i="6" s="1"/>
  <c r="B218" i="6" s="1"/>
  <c r="B269" i="6" s="1"/>
  <c r="B320" i="6" s="1"/>
  <c r="B371" i="6" s="1"/>
  <c r="B422" i="6" s="1"/>
  <c r="B473" i="6" s="1"/>
  <c r="B524" i="6" s="1"/>
  <c r="B575" i="6" s="1"/>
  <c r="B626" i="6" s="1"/>
  <c r="B677" i="6" s="1"/>
  <c r="B728" i="6" s="1"/>
  <c r="B779" i="6" s="1"/>
  <c r="B830" i="6" s="1"/>
  <c r="B881" i="6" s="1"/>
  <c r="B932" i="6" s="1"/>
  <c r="B983" i="6" s="1"/>
  <c r="B1034" i="6" s="1"/>
  <c r="B1085" i="6" s="1"/>
  <c r="B1136" i="6" s="1"/>
  <c r="B1187" i="6" s="1"/>
  <c r="B1238" i="6" s="1"/>
  <c r="B1289" i="6" s="1"/>
  <c r="B1340" i="6" s="1"/>
  <c r="B1391" i="6" s="1"/>
  <c r="B1442" i="6" s="1"/>
  <c r="B1493" i="6" s="1"/>
  <c r="B1544" i="6" s="1"/>
  <c r="B1595" i="6" s="1"/>
  <c r="B1646" i="6" s="1"/>
  <c r="B1697" i="6" s="1"/>
  <c r="B1748" i="6" s="1"/>
  <c r="B1799" i="6" s="1"/>
  <c r="B1850" i="6" s="1"/>
  <c r="B1901" i="6" s="1"/>
  <c r="B1952" i="6" s="1"/>
  <c r="B2003" i="6" s="1"/>
  <c r="B2054" i="6" s="1"/>
  <c r="B2105" i="6" s="1"/>
  <c r="B2156" i="6" s="1"/>
  <c r="A65" i="6"/>
  <c r="B64" i="6"/>
  <c r="B115" i="6" s="1"/>
  <c r="B166" i="6" s="1"/>
  <c r="B217" i="6" s="1"/>
  <c r="B268" i="6" s="1"/>
  <c r="B319" i="6" s="1"/>
  <c r="B370" i="6" s="1"/>
  <c r="B421" i="6" s="1"/>
  <c r="B472" i="6" s="1"/>
  <c r="B523" i="6" s="1"/>
  <c r="B574" i="6" s="1"/>
  <c r="B625" i="6" s="1"/>
  <c r="B676" i="6" s="1"/>
  <c r="B727" i="6" s="1"/>
  <c r="B778" i="6" s="1"/>
  <c r="B829" i="6" s="1"/>
  <c r="B880" i="6" s="1"/>
  <c r="B931" i="6" s="1"/>
  <c r="B982" i="6" s="1"/>
  <c r="B1033" i="6" s="1"/>
  <c r="B1084" i="6" s="1"/>
  <c r="B1135" i="6" s="1"/>
  <c r="B1186" i="6" s="1"/>
  <c r="B1237" i="6" s="1"/>
  <c r="B1288" i="6" s="1"/>
  <c r="B1339" i="6" s="1"/>
  <c r="B1390" i="6" s="1"/>
  <c r="B1441" i="6" s="1"/>
  <c r="B1492" i="6" s="1"/>
  <c r="B1543" i="6" s="1"/>
  <c r="B1594" i="6" s="1"/>
  <c r="B1645" i="6" s="1"/>
  <c r="B1696" i="6" s="1"/>
  <c r="B1747" i="6" s="1"/>
  <c r="B1798" i="6" s="1"/>
  <c r="B1849" i="6" s="1"/>
  <c r="B1900" i="6" s="1"/>
  <c r="B1951" i="6" s="1"/>
  <c r="B2002" i="6" s="1"/>
  <c r="B2053" i="6" s="1"/>
  <c r="B2104" i="6" s="1"/>
  <c r="B2155" i="6" s="1"/>
  <c r="A64" i="6"/>
  <c r="B63" i="6"/>
  <c r="B114" i="6" s="1"/>
  <c r="B165" i="6" s="1"/>
  <c r="B216" i="6" s="1"/>
  <c r="B267" i="6" s="1"/>
  <c r="B318" i="6" s="1"/>
  <c r="B369" i="6" s="1"/>
  <c r="B420" i="6" s="1"/>
  <c r="B471" i="6" s="1"/>
  <c r="B522" i="6" s="1"/>
  <c r="B573" i="6" s="1"/>
  <c r="B624" i="6" s="1"/>
  <c r="B675" i="6" s="1"/>
  <c r="B726" i="6" s="1"/>
  <c r="B777" i="6" s="1"/>
  <c r="B828" i="6" s="1"/>
  <c r="B879" i="6" s="1"/>
  <c r="B930" i="6" s="1"/>
  <c r="B981" i="6" s="1"/>
  <c r="B1032" i="6" s="1"/>
  <c r="B1083" i="6" s="1"/>
  <c r="B1134" i="6" s="1"/>
  <c r="B1185" i="6" s="1"/>
  <c r="B1236" i="6" s="1"/>
  <c r="B1287" i="6" s="1"/>
  <c r="B1338" i="6" s="1"/>
  <c r="B1389" i="6" s="1"/>
  <c r="B1440" i="6" s="1"/>
  <c r="B1491" i="6" s="1"/>
  <c r="B1542" i="6" s="1"/>
  <c r="B1593" i="6" s="1"/>
  <c r="B1644" i="6" s="1"/>
  <c r="B1695" i="6" s="1"/>
  <c r="B1746" i="6" s="1"/>
  <c r="B1797" i="6" s="1"/>
  <c r="B1848" i="6" s="1"/>
  <c r="B1899" i="6" s="1"/>
  <c r="B1950" i="6" s="1"/>
  <c r="B2001" i="6" s="1"/>
  <c r="B2052" i="6" s="1"/>
  <c r="B2103" i="6" s="1"/>
  <c r="B2154" i="6" s="1"/>
  <c r="A63" i="6"/>
  <c r="B62" i="6"/>
  <c r="B113" i="6" s="1"/>
  <c r="B164" i="6" s="1"/>
  <c r="B215" i="6" s="1"/>
  <c r="B266" i="6" s="1"/>
  <c r="B317" i="6" s="1"/>
  <c r="B368" i="6" s="1"/>
  <c r="B419" i="6" s="1"/>
  <c r="B470" i="6" s="1"/>
  <c r="B521" i="6" s="1"/>
  <c r="B572" i="6" s="1"/>
  <c r="B623" i="6" s="1"/>
  <c r="B674" i="6" s="1"/>
  <c r="B725" i="6" s="1"/>
  <c r="B776" i="6" s="1"/>
  <c r="B827" i="6" s="1"/>
  <c r="B878" i="6" s="1"/>
  <c r="B929" i="6" s="1"/>
  <c r="B980" i="6" s="1"/>
  <c r="B1031" i="6" s="1"/>
  <c r="B1082" i="6" s="1"/>
  <c r="B1133" i="6" s="1"/>
  <c r="B1184" i="6" s="1"/>
  <c r="B1235" i="6" s="1"/>
  <c r="B1286" i="6" s="1"/>
  <c r="B1337" i="6" s="1"/>
  <c r="B1388" i="6" s="1"/>
  <c r="B1439" i="6" s="1"/>
  <c r="B1490" i="6" s="1"/>
  <c r="B1541" i="6" s="1"/>
  <c r="B1592" i="6" s="1"/>
  <c r="B1643" i="6" s="1"/>
  <c r="B1694" i="6" s="1"/>
  <c r="B1745" i="6" s="1"/>
  <c r="B1796" i="6" s="1"/>
  <c r="B1847" i="6" s="1"/>
  <c r="B1898" i="6" s="1"/>
  <c r="B1949" i="6" s="1"/>
  <c r="B2000" i="6" s="1"/>
  <c r="B2051" i="6" s="1"/>
  <c r="B2102" i="6" s="1"/>
  <c r="B2153" i="6" s="1"/>
  <c r="A62" i="6"/>
  <c r="B61" i="6"/>
  <c r="B112" i="6" s="1"/>
  <c r="B163" i="6" s="1"/>
  <c r="B214" i="6" s="1"/>
  <c r="B265" i="6" s="1"/>
  <c r="B316" i="6" s="1"/>
  <c r="B367" i="6" s="1"/>
  <c r="B418" i="6" s="1"/>
  <c r="B469" i="6" s="1"/>
  <c r="B520" i="6" s="1"/>
  <c r="B571" i="6" s="1"/>
  <c r="B622" i="6" s="1"/>
  <c r="B673" i="6" s="1"/>
  <c r="B724" i="6" s="1"/>
  <c r="B775" i="6" s="1"/>
  <c r="B826" i="6" s="1"/>
  <c r="B877" i="6" s="1"/>
  <c r="B928" i="6" s="1"/>
  <c r="B979" i="6" s="1"/>
  <c r="B1030" i="6" s="1"/>
  <c r="B1081" i="6" s="1"/>
  <c r="B1132" i="6" s="1"/>
  <c r="B1183" i="6" s="1"/>
  <c r="B1234" i="6" s="1"/>
  <c r="B1285" i="6" s="1"/>
  <c r="B1336" i="6" s="1"/>
  <c r="B1387" i="6" s="1"/>
  <c r="B1438" i="6" s="1"/>
  <c r="B1489" i="6" s="1"/>
  <c r="B1540" i="6" s="1"/>
  <c r="B1591" i="6" s="1"/>
  <c r="B1642" i="6" s="1"/>
  <c r="B1693" i="6" s="1"/>
  <c r="B1744" i="6" s="1"/>
  <c r="B1795" i="6" s="1"/>
  <c r="B1846" i="6" s="1"/>
  <c r="B1897" i="6" s="1"/>
  <c r="B1948" i="6" s="1"/>
  <c r="B1999" i="6" s="1"/>
  <c r="B2050" i="6" s="1"/>
  <c r="B2101" i="6" s="1"/>
  <c r="B2152" i="6" s="1"/>
  <c r="A61" i="6"/>
  <c r="B60" i="6"/>
  <c r="B111" i="6" s="1"/>
  <c r="B162" i="6" s="1"/>
  <c r="B213" i="6" s="1"/>
  <c r="B264" i="6" s="1"/>
  <c r="B315" i="6" s="1"/>
  <c r="B366" i="6" s="1"/>
  <c r="B417" i="6" s="1"/>
  <c r="B468" i="6" s="1"/>
  <c r="B519" i="6" s="1"/>
  <c r="B570" i="6" s="1"/>
  <c r="B621" i="6" s="1"/>
  <c r="B672" i="6" s="1"/>
  <c r="B723" i="6" s="1"/>
  <c r="B774" i="6" s="1"/>
  <c r="B825" i="6" s="1"/>
  <c r="B876" i="6" s="1"/>
  <c r="B927" i="6" s="1"/>
  <c r="B978" i="6" s="1"/>
  <c r="B1029" i="6" s="1"/>
  <c r="B1080" i="6" s="1"/>
  <c r="B1131" i="6" s="1"/>
  <c r="B1182" i="6" s="1"/>
  <c r="B1233" i="6" s="1"/>
  <c r="B1284" i="6" s="1"/>
  <c r="B1335" i="6" s="1"/>
  <c r="B1386" i="6" s="1"/>
  <c r="B1437" i="6" s="1"/>
  <c r="B1488" i="6" s="1"/>
  <c r="B1539" i="6" s="1"/>
  <c r="B1590" i="6" s="1"/>
  <c r="B1641" i="6" s="1"/>
  <c r="B1692" i="6" s="1"/>
  <c r="B1743" i="6" s="1"/>
  <c r="B1794" i="6" s="1"/>
  <c r="B1845" i="6" s="1"/>
  <c r="B1896" i="6" s="1"/>
  <c r="B1947" i="6" s="1"/>
  <c r="B1998" i="6" s="1"/>
  <c r="B2049" i="6" s="1"/>
  <c r="B2100" i="6" s="1"/>
  <c r="B2151" i="6" s="1"/>
  <c r="A60" i="6"/>
  <c r="B59" i="6"/>
  <c r="B110" i="6" s="1"/>
  <c r="B161" i="6" s="1"/>
  <c r="B212" i="6" s="1"/>
  <c r="B263" i="6" s="1"/>
  <c r="B314" i="6" s="1"/>
  <c r="B365" i="6" s="1"/>
  <c r="B416" i="6" s="1"/>
  <c r="B467" i="6" s="1"/>
  <c r="B518" i="6" s="1"/>
  <c r="B569" i="6" s="1"/>
  <c r="B620" i="6" s="1"/>
  <c r="B671" i="6" s="1"/>
  <c r="B722" i="6" s="1"/>
  <c r="B773" i="6" s="1"/>
  <c r="B824" i="6" s="1"/>
  <c r="B875" i="6" s="1"/>
  <c r="B926" i="6" s="1"/>
  <c r="B977" i="6" s="1"/>
  <c r="B1028" i="6" s="1"/>
  <c r="B1079" i="6" s="1"/>
  <c r="B1130" i="6" s="1"/>
  <c r="B1181" i="6" s="1"/>
  <c r="B1232" i="6" s="1"/>
  <c r="B1283" i="6" s="1"/>
  <c r="B1334" i="6" s="1"/>
  <c r="B1385" i="6" s="1"/>
  <c r="B1436" i="6" s="1"/>
  <c r="B1487" i="6" s="1"/>
  <c r="B1538" i="6" s="1"/>
  <c r="B1589" i="6" s="1"/>
  <c r="B1640" i="6" s="1"/>
  <c r="B1691" i="6" s="1"/>
  <c r="B1742" i="6" s="1"/>
  <c r="B1793" i="6" s="1"/>
  <c r="B1844" i="6" s="1"/>
  <c r="B1895" i="6" s="1"/>
  <c r="B1946" i="6" s="1"/>
  <c r="B1997" i="6" s="1"/>
  <c r="B2048" i="6" s="1"/>
  <c r="B2099" i="6" s="1"/>
  <c r="B2150" i="6" s="1"/>
  <c r="A59" i="6"/>
  <c r="B58" i="6"/>
  <c r="B109" i="6" s="1"/>
  <c r="B160" i="6" s="1"/>
  <c r="B211" i="6" s="1"/>
  <c r="B262" i="6" s="1"/>
  <c r="B313" i="6" s="1"/>
  <c r="B364" i="6" s="1"/>
  <c r="B415" i="6" s="1"/>
  <c r="B466" i="6" s="1"/>
  <c r="B517" i="6" s="1"/>
  <c r="B568" i="6" s="1"/>
  <c r="B619" i="6" s="1"/>
  <c r="B670" i="6" s="1"/>
  <c r="B721" i="6" s="1"/>
  <c r="B772" i="6" s="1"/>
  <c r="B823" i="6" s="1"/>
  <c r="B874" i="6" s="1"/>
  <c r="B925" i="6" s="1"/>
  <c r="B976" i="6" s="1"/>
  <c r="B1027" i="6" s="1"/>
  <c r="B1078" i="6" s="1"/>
  <c r="B1129" i="6" s="1"/>
  <c r="B1180" i="6" s="1"/>
  <c r="B1231" i="6" s="1"/>
  <c r="B1282" i="6" s="1"/>
  <c r="B1333" i="6" s="1"/>
  <c r="B1384" i="6" s="1"/>
  <c r="B1435" i="6" s="1"/>
  <c r="B1486" i="6" s="1"/>
  <c r="B1537" i="6" s="1"/>
  <c r="B1588" i="6" s="1"/>
  <c r="B1639" i="6" s="1"/>
  <c r="B1690" i="6" s="1"/>
  <c r="B1741" i="6" s="1"/>
  <c r="B1792" i="6" s="1"/>
  <c r="B1843" i="6" s="1"/>
  <c r="B1894" i="6" s="1"/>
  <c r="B1945" i="6" s="1"/>
  <c r="B1996" i="6" s="1"/>
  <c r="B2047" i="6" s="1"/>
  <c r="B2098" i="6" s="1"/>
  <c r="B2149" i="6" s="1"/>
  <c r="A58" i="6"/>
  <c r="B57" i="6"/>
  <c r="B108" i="6" s="1"/>
  <c r="B159" i="6" s="1"/>
  <c r="B210" i="6" s="1"/>
  <c r="B261" i="6" s="1"/>
  <c r="B312" i="6" s="1"/>
  <c r="B363" i="6" s="1"/>
  <c r="B414" i="6" s="1"/>
  <c r="B465" i="6" s="1"/>
  <c r="B516" i="6" s="1"/>
  <c r="B567" i="6" s="1"/>
  <c r="B618" i="6" s="1"/>
  <c r="B669" i="6" s="1"/>
  <c r="B720" i="6" s="1"/>
  <c r="B771" i="6" s="1"/>
  <c r="B822" i="6" s="1"/>
  <c r="B873" i="6" s="1"/>
  <c r="B924" i="6" s="1"/>
  <c r="B975" i="6" s="1"/>
  <c r="B1026" i="6" s="1"/>
  <c r="B1077" i="6" s="1"/>
  <c r="B1128" i="6" s="1"/>
  <c r="B1179" i="6" s="1"/>
  <c r="B1230" i="6" s="1"/>
  <c r="B1281" i="6" s="1"/>
  <c r="B1332" i="6" s="1"/>
  <c r="B1383" i="6" s="1"/>
  <c r="B1434" i="6" s="1"/>
  <c r="B1485" i="6" s="1"/>
  <c r="B1536" i="6" s="1"/>
  <c r="B1587" i="6" s="1"/>
  <c r="B1638" i="6" s="1"/>
  <c r="B1689" i="6" s="1"/>
  <c r="B1740" i="6" s="1"/>
  <c r="B1791" i="6" s="1"/>
  <c r="B1842" i="6" s="1"/>
  <c r="B1893" i="6" s="1"/>
  <c r="B1944" i="6" s="1"/>
  <c r="B1995" i="6" s="1"/>
  <c r="B2046" i="6" s="1"/>
  <c r="B2097" i="6" s="1"/>
  <c r="B2148" i="6" s="1"/>
  <c r="A57" i="6"/>
  <c r="B56" i="6"/>
  <c r="B107" i="6" s="1"/>
  <c r="B158" i="6" s="1"/>
  <c r="B209" i="6" s="1"/>
  <c r="B260" i="6" s="1"/>
  <c r="B311" i="6" s="1"/>
  <c r="B362" i="6" s="1"/>
  <c r="B413" i="6" s="1"/>
  <c r="B464" i="6" s="1"/>
  <c r="B515" i="6" s="1"/>
  <c r="B566" i="6" s="1"/>
  <c r="B617" i="6" s="1"/>
  <c r="B668" i="6" s="1"/>
  <c r="B719" i="6" s="1"/>
  <c r="B770" i="6" s="1"/>
  <c r="B821" i="6" s="1"/>
  <c r="B872" i="6" s="1"/>
  <c r="B923" i="6" s="1"/>
  <c r="B974" i="6" s="1"/>
  <c r="B1025" i="6" s="1"/>
  <c r="B1076" i="6" s="1"/>
  <c r="B1127" i="6" s="1"/>
  <c r="B1178" i="6" s="1"/>
  <c r="B1229" i="6" s="1"/>
  <c r="B1280" i="6" s="1"/>
  <c r="B1331" i="6" s="1"/>
  <c r="B1382" i="6" s="1"/>
  <c r="B1433" i="6" s="1"/>
  <c r="B1484" i="6" s="1"/>
  <c r="B1535" i="6" s="1"/>
  <c r="B1586" i="6" s="1"/>
  <c r="B1637" i="6" s="1"/>
  <c r="B1688" i="6" s="1"/>
  <c r="B1739" i="6" s="1"/>
  <c r="B1790" i="6" s="1"/>
  <c r="B1841" i="6" s="1"/>
  <c r="B1892" i="6" s="1"/>
  <c r="B1943" i="6" s="1"/>
  <c r="B1994" i="6" s="1"/>
  <c r="B2045" i="6" s="1"/>
  <c r="B2096" i="6" s="1"/>
  <c r="B2147" i="6" s="1"/>
  <c r="A56" i="6"/>
  <c r="B55" i="6"/>
  <c r="B106" i="6" s="1"/>
  <c r="B157" i="6" s="1"/>
  <c r="B208" i="6" s="1"/>
  <c r="B259" i="6" s="1"/>
  <c r="B310" i="6" s="1"/>
  <c r="B361" i="6" s="1"/>
  <c r="B412" i="6" s="1"/>
  <c r="B463" i="6" s="1"/>
  <c r="B514" i="6" s="1"/>
  <c r="B565" i="6" s="1"/>
  <c r="B616" i="6" s="1"/>
  <c r="B667" i="6" s="1"/>
  <c r="B718" i="6" s="1"/>
  <c r="B769" i="6" s="1"/>
  <c r="B820" i="6" s="1"/>
  <c r="B871" i="6" s="1"/>
  <c r="B922" i="6" s="1"/>
  <c r="B973" i="6" s="1"/>
  <c r="B1024" i="6" s="1"/>
  <c r="B1075" i="6" s="1"/>
  <c r="B1126" i="6" s="1"/>
  <c r="B1177" i="6" s="1"/>
  <c r="B1228" i="6" s="1"/>
  <c r="B1279" i="6" s="1"/>
  <c r="B1330" i="6" s="1"/>
  <c r="B1381" i="6" s="1"/>
  <c r="B1432" i="6" s="1"/>
  <c r="B1483" i="6" s="1"/>
  <c r="B1534" i="6" s="1"/>
  <c r="B1585" i="6" s="1"/>
  <c r="B1636" i="6" s="1"/>
  <c r="B1687" i="6" s="1"/>
  <c r="B1738" i="6" s="1"/>
  <c r="B1789" i="6" s="1"/>
  <c r="B1840" i="6" s="1"/>
  <c r="B1891" i="6" s="1"/>
  <c r="B1942" i="6" s="1"/>
  <c r="B1993" i="6" s="1"/>
  <c r="B2044" i="6" s="1"/>
  <c r="B2095" i="6" s="1"/>
  <c r="B2146" i="6" s="1"/>
  <c r="A55" i="6"/>
  <c r="B54" i="6"/>
  <c r="A54" i="6"/>
  <c r="B53" i="6"/>
  <c r="B104" i="6" s="1"/>
  <c r="B155" i="6" s="1"/>
  <c r="B206" i="6" s="1"/>
  <c r="B257" i="6" s="1"/>
  <c r="B308" i="6" s="1"/>
  <c r="B359" i="6" s="1"/>
  <c r="B410" i="6" s="1"/>
  <c r="B461" i="6" s="1"/>
  <c r="B512" i="6" s="1"/>
  <c r="B563" i="6" s="1"/>
  <c r="B614" i="6" s="1"/>
  <c r="B665" i="6" s="1"/>
  <c r="B716" i="6" s="1"/>
  <c r="B767" i="6" s="1"/>
  <c r="B818" i="6" s="1"/>
  <c r="B869" i="6" s="1"/>
  <c r="B920" i="6" s="1"/>
  <c r="B971" i="6" s="1"/>
  <c r="B1022" i="6" s="1"/>
  <c r="B1073" i="6" s="1"/>
  <c r="B1124" i="6" s="1"/>
  <c r="B1175" i="6" s="1"/>
  <c r="B1226" i="6" s="1"/>
  <c r="B1277" i="6" s="1"/>
  <c r="B1328" i="6" s="1"/>
  <c r="B1379" i="6" s="1"/>
  <c r="B1430" i="6" s="1"/>
  <c r="B1481" i="6" s="1"/>
  <c r="B1532" i="6" s="1"/>
  <c r="B1583" i="6" s="1"/>
  <c r="B1634" i="6" s="1"/>
  <c r="B1685" i="6" s="1"/>
  <c r="B1736" i="6" s="1"/>
  <c r="B1787" i="6" s="1"/>
  <c r="B1838" i="6" s="1"/>
  <c r="B1889" i="6" s="1"/>
  <c r="B1940" i="6" s="1"/>
  <c r="B1991" i="6" s="1"/>
  <c r="B2042" i="6" s="1"/>
  <c r="B2093" i="6" s="1"/>
  <c r="B2144" i="6" s="1"/>
  <c r="A53" i="6"/>
  <c r="A169" i="6" l="1"/>
  <c r="E118" i="6"/>
  <c r="D118" i="6"/>
  <c r="C118" i="6"/>
  <c r="A201" i="6"/>
  <c r="E150" i="6"/>
  <c r="D150" i="6"/>
  <c r="C150" i="6"/>
  <c r="A111" i="6"/>
  <c r="E60" i="6"/>
  <c r="D60" i="6"/>
  <c r="C60" i="6"/>
  <c r="A119" i="6"/>
  <c r="E68" i="6"/>
  <c r="D68" i="6"/>
  <c r="C68" i="6"/>
  <c r="E80" i="6"/>
  <c r="D80" i="6"/>
  <c r="C80" i="6"/>
  <c r="A161" i="6"/>
  <c r="E110" i="6"/>
  <c r="D110" i="6"/>
  <c r="C110" i="6"/>
  <c r="E53" i="6"/>
  <c r="D53" i="6"/>
  <c r="C53" i="6"/>
  <c r="A108" i="6"/>
  <c r="E57" i="6"/>
  <c r="D57" i="6"/>
  <c r="C57" i="6"/>
  <c r="E61" i="6"/>
  <c r="D61" i="6"/>
  <c r="C61" i="6"/>
  <c r="A116" i="6"/>
  <c r="E65" i="6"/>
  <c r="D65" i="6"/>
  <c r="C65" i="6"/>
  <c r="E69" i="6"/>
  <c r="D69" i="6"/>
  <c r="C69" i="6"/>
  <c r="A124" i="6"/>
  <c r="E73" i="6"/>
  <c r="D73" i="6"/>
  <c r="C73" i="6"/>
  <c r="E77" i="6"/>
  <c r="D77" i="6"/>
  <c r="C77" i="6"/>
  <c r="A132" i="6"/>
  <c r="E81" i="6"/>
  <c r="D81" i="6"/>
  <c r="C81" i="6"/>
  <c r="E85" i="6"/>
  <c r="D85" i="6"/>
  <c r="C85" i="6"/>
  <c r="A140" i="6"/>
  <c r="E89" i="6"/>
  <c r="D89" i="6"/>
  <c r="C89" i="6"/>
  <c r="E93" i="6"/>
  <c r="D93" i="6"/>
  <c r="C93" i="6"/>
  <c r="A148" i="6"/>
  <c r="E97" i="6"/>
  <c r="D97" i="6"/>
  <c r="C97" i="6"/>
  <c r="E101" i="6"/>
  <c r="D101" i="6"/>
  <c r="C101" i="6"/>
  <c r="A135" i="6"/>
  <c r="E84" i="6"/>
  <c r="D84" i="6"/>
  <c r="C84" i="6"/>
  <c r="A105" i="6"/>
  <c r="E54" i="6"/>
  <c r="D54" i="6"/>
  <c r="C54" i="6"/>
  <c r="E58" i="6"/>
  <c r="D58" i="6"/>
  <c r="C58" i="6"/>
  <c r="A113" i="6"/>
  <c r="E62" i="6"/>
  <c r="D62" i="6"/>
  <c r="C62" i="6"/>
  <c r="E66" i="6"/>
  <c r="D66" i="6"/>
  <c r="C66" i="6"/>
  <c r="A121" i="6"/>
  <c r="E70" i="6"/>
  <c r="D70" i="6"/>
  <c r="C70" i="6"/>
  <c r="E74" i="6"/>
  <c r="D74" i="6"/>
  <c r="C74" i="6"/>
  <c r="A129" i="6"/>
  <c r="E78" i="6"/>
  <c r="D78" i="6"/>
  <c r="C78" i="6"/>
  <c r="E82" i="6"/>
  <c r="D82" i="6"/>
  <c r="C82" i="6"/>
  <c r="A137" i="6"/>
  <c r="E86" i="6"/>
  <c r="D86" i="6"/>
  <c r="C86" i="6"/>
  <c r="E90" i="6"/>
  <c r="D90" i="6"/>
  <c r="C90" i="6"/>
  <c r="A145" i="6"/>
  <c r="E94" i="6"/>
  <c r="D94" i="6"/>
  <c r="C94" i="6"/>
  <c r="E98" i="6"/>
  <c r="D98" i="6"/>
  <c r="C98" i="6"/>
  <c r="A153" i="6"/>
  <c r="E102" i="6"/>
  <c r="D102" i="6"/>
  <c r="C102" i="6"/>
  <c r="A193" i="6"/>
  <c r="E142" i="6"/>
  <c r="D142" i="6"/>
  <c r="C142" i="6"/>
  <c r="A177" i="6"/>
  <c r="E126" i="6"/>
  <c r="D126" i="6"/>
  <c r="C126" i="6"/>
  <c r="A106" i="6"/>
  <c r="E55" i="6"/>
  <c r="D55" i="6"/>
  <c r="C55" i="6"/>
  <c r="E59" i="6"/>
  <c r="D59" i="6"/>
  <c r="C59" i="6"/>
  <c r="A114" i="6"/>
  <c r="E63" i="6"/>
  <c r="D63" i="6"/>
  <c r="C63" i="6"/>
  <c r="E67" i="6"/>
  <c r="D67" i="6"/>
  <c r="C67" i="6"/>
  <c r="A122" i="6"/>
  <c r="E71" i="6"/>
  <c r="D71" i="6"/>
  <c r="C71" i="6"/>
  <c r="E75" i="6"/>
  <c r="D75" i="6"/>
  <c r="C75" i="6"/>
  <c r="E79" i="6"/>
  <c r="D79" i="6"/>
  <c r="C79" i="6"/>
  <c r="E83" i="6"/>
  <c r="D83" i="6"/>
  <c r="C83" i="6"/>
  <c r="E87" i="6"/>
  <c r="D87" i="6"/>
  <c r="C87" i="6"/>
  <c r="E91" i="6"/>
  <c r="D91" i="6"/>
  <c r="C91" i="6"/>
  <c r="E95" i="6"/>
  <c r="D95" i="6"/>
  <c r="C95" i="6"/>
  <c r="E99" i="6"/>
  <c r="D99" i="6"/>
  <c r="C99" i="6"/>
  <c r="E103" i="6"/>
  <c r="D103" i="6"/>
  <c r="C103" i="6"/>
  <c r="A185" i="6"/>
  <c r="A236" i="6" s="1"/>
  <c r="E134" i="6"/>
  <c r="D134" i="6"/>
  <c r="C134" i="6"/>
  <c r="E56" i="6"/>
  <c r="D56" i="6"/>
  <c r="C56" i="6"/>
  <c r="E64" i="6"/>
  <c r="D64" i="6"/>
  <c r="C64" i="6"/>
  <c r="E72" i="6"/>
  <c r="D72" i="6"/>
  <c r="A127" i="6"/>
  <c r="E76" i="6"/>
  <c r="D76" i="6"/>
  <c r="C76" i="6"/>
  <c r="A139" i="6"/>
  <c r="E88" i="6"/>
  <c r="D88" i="6"/>
  <c r="C88" i="6"/>
  <c r="A143" i="6"/>
  <c r="E92" i="6"/>
  <c r="D92" i="6"/>
  <c r="C92" i="6"/>
  <c r="A147" i="6"/>
  <c r="A198" i="6" s="1"/>
  <c r="E96" i="6"/>
  <c r="D96" i="6"/>
  <c r="C96" i="6"/>
  <c r="A151" i="6"/>
  <c r="E100" i="6"/>
  <c r="D100" i="6"/>
  <c r="A194" i="6"/>
  <c r="A202" i="6"/>
  <c r="A159" i="6"/>
  <c r="A228" i="6"/>
  <c r="A162" i="6"/>
  <c r="A165" i="6"/>
  <c r="A167" i="6"/>
  <c r="A172" i="6"/>
  <c r="A190" i="6"/>
  <c r="A170" i="6"/>
  <c r="A173" i="6"/>
  <c r="A175" i="6"/>
  <c r="A180" i="6"/>
  <c r="A212" i="6"/>
  <c r="A188" i="6"/>
  <c r="A156" i="6"/>
  <c r="A178" i="6"/>
  <c r="A191" i="6"/>
  <c r="A196" i="6"/>
  <c r="A204" i="6"/>
  <c r="A220" i="6"/>
  <c r="A252" i="6"/>
  <c r="A186" i="6"/>
  <c r="A199" i="6"/>
  <c r="A107" i="6"/>
  <c r="A115" i="6"/>
  <c r="A123" i="6"/>
  <c r="A131" i="6"/>
  <c r="A104" i="6"/>
  <c r="A112" i="6"/>
  <c r="A120" i="6"/>
  <c r="A128" i="6"/>
  <c r="A136" i="6"/>
  <c r="B139" i="6"/>
  <c r="B190" i="6" s="1"/>
  <c r="B241" i="6" s="1"/>
  <c r="B292" i="6" s="1"/>
  <c r="B343" i="6" s="1"/>
  <c r="B394" i="6" s="1"/>
  <c r="B445" i="6" s="1"/>
  <c r="B496" i="6" s="1"/>
  <c r="B547" i="6" s="1"/>
  <c r="B598" i="6" s="1"/>
  <c r="B649" i="6" s="1"/>
  <c r="B700" i="6" s="1"/>
  <c r="B751" i="6" s="1"/>
  <c r="B802" i="6" s="1"/>
  <c r="B853" i="6" s="1"/>
  <c r="B904" i="6" s="1"/>
  <c r="B955" i="6" s="1"/>
  <c r="B1006" i="6" s="1"/>
  <c r="B1057" i="6" s="1"/>
  <c r="B1108" i="6" s="1"/>
  <c r="B1159" i="6" s="1"/>
  <c r="B1210" i="6" s="1"/>
  <c r="B1261" i="6" s="1"/>
  <c r="B1312" i="6" s="1"/>
  <c r="B1363" i="6" s="1"/>
  <c r="B1414" i="6" s="1"/>
  <c r="B1465" i="6" s="1"/>
  <c r="B1516" i="6" s="1"/>
  <c r="B1567" i="6" s="1"/>
  <c r="B1618" i="6" s="1"/>
  <c r="B1669" i="6" s="1"/>
  <c r="B1720" i="6" s="1"/>
  <c r="B1771" i="6" s="1"/>
  <c r="B1822" i="6" s="1"/>
  <c r="B1873" i="6" s="1"/>
  <c r="B1924" i="6" s="1"/>
  <c r="B1975" i="6" s="1"/>
  <c r="B2026" i="6" s="1"/>
  <c r="B2077" i="6" s="1"/>
  <c r="B2128" i="6" s="1"/>
  <c r="B2179" i="6" s="1"/>
  <c r="A144" i="6"/>
  <c r="B147" i="6"/>
  <c r="B198" i="6" s="1"/>
  <c r="B249" i="6" s="1"/>
  <c r="B300" i="6" s="1"/>
  <c r="B351" i="6" s="1"/>
  <c r="B402" i="6" s="1"/>
  <c r="B453" i="6" s="1"/>
  <c r="B504" i="6" s="1"/>
  <c r="B555" i="6" s="1"/>
  <c r="B606" i="6" s="1"/>
  <c r="B657" i="6" s="1"/>
  <c r="B708" i="6" s="1"/>
  <c r="B759" i="6" s="1"/>
  <c r="B810" i="6" s="1"/>
  <c r="B861" i="6" s="1"/>
  <c r="B912" i="6" s="1"/>
  <c r="B963" i="6" s="1"/>
  <c r="B1014" i="6" s="1"/>
  <c r="B1065" i="6" s="1"/>
  <c r="B1116" i="6" s="1"/>
  <c r="B1167" i="6" s="1"/>
  <c r="B1218" i="6" s="1"/>
  <c r="B1269" i="6" s="1"/>
  <c r="B1320" i="6" s="1"/>
  <c r="B1371" i="6" s="1"/>
  <c r="B1422" i="6" s="1"/>
  <c r="B1473" i="6" s="1"/>
  <c r="B1524" i="6" s="1"/>
  <c r="B1575" i="6" s="1"/>
  <c r="B1626" i="6" s="1"/>
  <c r="B1677" i="6" s="1"/>
  <c r="B1728" i="6" s="1"/>
  <c r="B1779" i="6" s="1"/>
  <c r="B1830" i="6" s="1"/>
  <c r="B1881" i="6" s="1"/>
  <c r="B1932" i="6" s="1"/>
  <c r="B1983" i="6" s="1"/>
  <c r="B2034" i="6" s="1"/>
  <c r="B2085" i="6" s="1"/>
  <c r="B2136" i="6" s="1"/>
  <c r="B2187" i="6" s="1"/>
  <c r="A152" i="6"/>
  <c r="A109" i="6"/>
  <c r="A117" i="6"/>
  <c r="A125" i="6"/>
  <c r="A133" i="6"/>
  <c r="A141" i="6"/>
  <c r="A149" i="6"/>
  <c r="A130" i="6"/>
  <c r="A138" i="6"/>
  <c r="A146" i="6"/>
  <c r="A154" i="6"/>
  <c r="E198" i="6" l="1"/>
  <c r="D198" i="6"/>
  <c r="C198" i="6"/>
  <c r="E236" i="6"/>
  <c r="D236" i="6"/>
  <c r="C236" i="6"/>
  <c r="E180" i="6"/>
  <c r="D180" i="6"/>
  <c r="C180" i="6"/>
  <c r="E106" i="6"/>
  <c r="D106" i="6"/>
  <c r="C106" i="6"/>
  <c r="E193" i="6"/>
  <c r="D193" i="6"/>
  <c r="C193" i="6"/>
  <c r="E121" i="6"/>
  <c r="D121" i="6"/>
  <c r="C121" i="6"/>
  <c r="E140" i="6"/>
  <c r="D140" i="6"/>
  <c r="C140" i="6"/>
  <c r="E196" i="6"/>
  <c r="D196" i="6"/>
  <c r="C196" i="6"/>
  <c r="E194" i="6"/>
  <c r="D194" i="6"/>
  <c r="C194" i="6"/>
  <c r="E113" i="6"/>
  <c r="D113" i="6"/>
  <c r="C113" i="6"/>
  <c r="E141" i="6"/>
  <c r="D141" i="6"/>
  <c r="C141" i="6"/>
  <c r="E191" i="6"/>
  <c r="D191" i="6"/>
  <c r="C191" i="6"/>
  <c r="E133" i="6"/>
  <c r="D133" i="6"/>
  <c r="C133" i="6"/>
  <c r="E136" i="6"/>
  <c r="D136" i="6"/>
  <c r="C136" i="6"/>
  <c r="E107" i="6"/>
  <c r="D107" i="6"/>
  <c r="C107" i="6"/>
  <c r="E178" i="6"/>
  <c r="D178" i="6"/>
  <c r="C178" i="6"/>
  <c r="E173" i="6"/>
  <c r="D173" i="6"/>
  <c r="C173" i="6"/>
  <c r="E165" i="6"/>
  <c r="D165" i="6"/>
  <c r="C165" i="6"/>
  <c r="E114" i="6"/>
  <c r="D114" i="6"/>
  <c r="C114" i="6"/>
  <c r="E129" i="6"/>
  <c r="D129" i="6"/>
  <c r="C129" i="6"/>
  <c r="E148" i="6"/>
  <c r="D148" i="6"/>
  <c r="C148" i="6"/>
  <c r="E149" i="6"/>
  <c r="D149" i="6"/>
  <c r="C149" i="6"/>
  <c r="E132" i="6"/>
  <c r="D132" i="6"/>
  <c r="C132" i="6"/>
  <c r="E115" i="6"/>
  <c r="D115" i="6"/>
  <c r="C115" i="6"/>
  <c r="E175" i="6"/>
  <c r="D175" i="6"/>
  <c r="C175" i="6"/>
  <c r="E167" i="6"/>
  <c r="D167" i="6"/>
  <c r="C167" i="6"/>
  <c r="E125" i="6"/>
  <c r="D125" i="6"/>
  <c r="C125" i="6"/>
  <c r="E128" i="6"/>
  <c r="D128" i="6"/>
  <c r="C128" i="6"/>
  <c r="E199" i="6"/>
  <c r="D199" i="6"/>
  <c r="C199" i="6"/>
  <c r="A183" i="6"/>
  <c r="A234" i="6" s="1"/>
  <c r="E170" i="6"/>
  <c r="D170" i="6"/>
  <c r="C170" i="6"/>
  <c r="E162" i="6"/>
  <c r="D162" i="6"/>
  <c r="C162" i="6"/>
  <c r="E151" i="6"/>
  <c r="D151" i="6"/>
  <c r="C151" i="6"/>
  <c r="E143" i="6"/>
  <c r="D143" i="6"/>
  <c r="C143" i="6"/>
  <c r="E127" i="6"/>
  <c r="D127" i="6"/>
  <c r="C127" i="6"/>
  <c r="E122" i="6"/>
  <c r="D122" i="6"/>
  <c r="C122" i="6"/>
  <c r="E137" i="6"/>
  <c r="D137" i="6"/>
  <c r="C137" i="6"/>
  <c r="E135" i="6"/>
  <c r="D135" i="6"/>
  <c r="C135" i="6"/>
  <c r="E119" i="6"/>
  <c r="D119" i="6"/>
  <c r="C119" i="6"/>
  <c r="E201" i="6"/>
  <c r="D201" i="6"/>
  <c r="C201" i="6"/>
  <c r="E154" i="6"/>
  <c r="D154" i="6"/>
  <c r="C154" i="6"/>
  <c r="E145" i="6"/>
  <c r="D145" i="6"/>
  <c r="C145" i="6"/>
  <c r="E161" i="6"/>
  <c r="D161" i="6"/>
  <c r="C161" i="6"/>
  <c r="E123" i="6"/>
  <c r="D123" i="6"/>
  <c r="C123" i="6"/>
  <c r="E186" i="6"/>
  <c r="D186" i="6"/>
  <c r="C186" i="6"/>
  <c r="E146" i="6"/>
  <c r="D146" i="6"/>
  <c r="C146" i="6"/>
  <c r="E109" i="6"/>
  <c r="D109" i="6"/>
  <c r="C109" i="6"/>
  <c r="E112" i="6"/>
  <c r="D112" i="6"/>
  <c r="C112" i="6"/>
  <c r="E252" i="6"/>
  <c r="D252" i="6"/>
  <c r="C252" i="6"/>
  <c r="E188" i="6"/>
  <c r="D188" i="6"/>
  <c r="C188" i="6"/>
  <c r="A164" i="6"/>
  <c r="E177" i="6"/>
  <c r="D177" i="6"/>
  <c r="C177" i="6"/>
  <c r="E153" i="6"/>
  <c r="D153" i="6"/>
  <c r="C153" i="6"/>
  <c r="E108" i="6"/>
  <c r="D108" i="6"/>
  <c r="C108" i="6"/>
  <c r="E144" i="6"/>
  <c r="D144" i="6"/>
  <c r="C144" i="6"/>
  <c r="E117" i="6"/>
  <c r="D117" i="6"/>
  <c r="C117" i="6"/>
  <c r="E120" i="6"/>
  <c r="D120" i="6"/>
  <c r="C120" i="6"/>
  <c r="E156" i="6"/>
  <c r="D156" i="6"/>
  <c r="C156" i="6"/>
  <c r="A157" i="6"/>
  <c r="E228" i="6"/>
  <c r="D228" i="6"/>
  <c r="C228" i="6"/>
  <c r="E138" i="6"/>
  <c r="D138" i="6"/>
  <c r="C138" i="6"/>
  <c r="E152" i="6"/>
  <c r="D152" i="6"/>
  <c r="C152" i="6"/>
  <c r="E104" i="6"/>
  <c r="D104" i="6"/>
  <c r="C104" i="6"/>
  <c r="E220" i="6"/>
  <c r="D220" i="6"/>
  <c r="C220" i="6"/>
  <c r="A244" i="6"/>
  <c r="E159" i="6"/>
  <c r="D159" i="6"/>
  <c r="C159" i="6"/>
  <c r="E116" i="6"/>
  <c r="D116" i="6"/>
  <c r="C116" i="6"/>
  <c r="E172" i="6"/>
  <c r="D172" i="6"/>
  <c r="C172" i="6"/>
  <c r="E130" i="6"/>
  <c r="D130" i="6"/>
  <c r="C130" i="6"/>
  <c r="E131" i="6"/>
  <c r="D131" i="6"/>
  <c r="C131" i="6"/>
  <c r="E204" i="6"/>
  <c r="C204" i="6"/>
  <c r="D204" i="6"/>
  <c r="E212" i="6"/>
  <c r="D212" i="6"/>
  <c r="C212" i="6"/>
  <c r="E190" i="6"/>
  <c r="D190" i="6"/>
  <c r="C190" i="6"/>
  <c r="E202" i="6"/>
  <c r="D202" i="6"/>
  <c r="C202" i="6"/>
  <c r="E147" i="6"/>
  <c r="D147" i="6"/>
  <c r="C147" i="6"/>
  <c r="E139" i="6"/>
  <c r="D139" i="6"/>
  <c r="C139" i="6"/>
  <c r="E185" i="6"/>
  <c r="D185" i="6"/>
  <c r="C185" i="6"/>
  <c r="E105" i="6"/>
  <c r="D105" i="6"/>
  <c r="C105" i="6"/>
  <c r="E124" i="6"/>
  <c r="D124" i="6"/>
  <c r="C124" i="6"/>
  <c r="E111" i="6"/>
  <c r="D111" i="6"/>
  <c r="C111" i="6"/>
  <c r="E169" i="6"/>
  <c r="D169" i="6"/>
  <c r="C169" i="6"/>
  <c r="A241" i="6"/>
  <c r="A184" i="6"/>
  <c r="A163" i="6"/>
  <c r="A166" i="6"/>
  <c r="A213" i="6"/>
  <c r="A195" i="6"/>
  <c r="A189" i="6"/>
  <c r="A158" i="6"/>
  <c r="A221" i="6"/>
  <c r="A253" i="6"/>
  <c r="A176" i="6"/>
  <c r="A187" i="6"/>
  <c r="A155" i="6"/>
  <c r="A250" i="6"/>
  <c r="A303" i="6"/>
  <c r="A255" i="6"/>
  <c r="A242" i="6"/>
  <c r="A239" i="6"/>
  <c r="A263" i="6"/>
  <c r="A226" i="6"/>
  <c r="A249" i="6"/>
  <c r="A218" i="6"/>
  <c r="A215" i="6"/>
  <c r="A181" i="6"/>
  <c r="A216" i="6"/>
  <c r="A200" i="6"/>
  <c r="A168" i="6"/>
  <c r="A203" i="6"/>
  <c r="A179" i="6"/>
  <c r="A224" i="6"/>
  <c r="A208" i="6"/>
  <c r="A197" i="6"/>
  <c r="A174" i="6"/>
  <c r="A237" i="6"/>
  <c r="A229" i="6"/>
  <c r="A245" i="6"/>
  <c r="A205" i="6"/>
  <c r="A192" i="6"/>
  <c r="A160" i="6"/>
  <c r="A171" i="6"/>
  <c r="A182" i="6"/>
  <c r="A271" i="6"/>
  <c r="A247" i="6"/>
  <c r="A207" i="6"/>
  <c r="A295" i="6"/>
  <c r="A231" i="6"/>
  <c r="A287" i="6"/>
  <c r="A223" i="6"/>
  <c r="A279" i="6"/>
  <c r="A210" i="6"/>
  <c r="E234" i="6" l="1"/>
  <c r="D234" i="6"/>
  <c r="C234" i="6"/>
  <c r="E245" i="6"/>
  <c r="D245" i="6"/>
  <c r="C245" i="6"/>
  <c r="E213" i="6"/>
  <c r="D213" i="6"/>
  <c r="C213" i="6"/>
  <c r="E247" i="6"/>
  <c r="D247" i="6"/>
  <c r="C247" i="6"/>
  <c r="E166" i="6"/>
  <c r="D166" i="6"/>
  <c r="C166" i="6"/>
  <c r="E203" i="6"/>
  <c r="D203" i="6"/>
  <c r="C203" i="6"/>
  <c r="E210" i="6"/>
  <c r="D210" i="6"/>
  <c r="C210" i="6"/>
  <c r="E271" i="6"/>
  <c r="D271" i="6"/>
  <c r="C271" i="6"/>
  <c r="E237" i="6"/>
  <c r="D237" i="6"/>
  <c r="C237" i="6"/>
  <c r="E200" i="6"/>
  <c r="D200" i="6"/>
  <c r="C200" i="6"/>
  <c r="E239" i="6"/>
  <c r="D239" i="6"/>
  <c r="C239" i="6"/>
  <c r="E176" i="6"/>
  <c r="D176" i="6"/>
  <c r="C176" i="6"/>
  <c r="E163" i="6"/>
  <c r="D163" i="6"/>
  <c r="C163" i="6"/>
  <c r="E229" i="6"/>
  <c r="D229" i="6"/>
  <c r="C229" i="6"/>
  <c r="E279" i="6"/>
  <c r="D279" i="6"/>
  <c r="C279" i="6"/>
  <c r="E182" i="6"/>
  <c r="D182" i="6"/>
  <c r="C182" i="6"/>
  <c r="E174" i="6"/>
  <c r="D174" i="6"/>
  <c r="C174" i="6"/>
  <c r="E216" i="6"/>
  <c r="D216" i="6"/>
  <c r="C216" i="6"/>
  <c r="E253" i="6"/>
  <c r="D253" i="6"/>
  <c r="C253" i="6"/>
  <c r="E184" i="6"/>
  <c r="D184" i="6"/>
  <c r="C184" i="6"/>
  <c r="E164" i="6"/>
  <c r="D164" i="6"/>
  <c r="C164" i="6"/>
  <c r="E168" i="6"/>
  <c r="D168" i="6"/>
  <c r="C168" i="6"/>
  <c r="E187" i="6"/>
  <c r="D187" i="6"/>
  <c r="C187" i="6"/>
  <c r="E223" i="6"/>
  <c r="D223" i="6"/>
  <c r="C223" i="6"/>
  <c r="E171" i="6"/>
  <c r="D171" i="6"/>
  <c r="C171" i="6"/>
  <c r="E197" i="6"/>
  <c r="D197" i="6"/>
  <c r="C197" i="6"/>
  <c r="E181" i="6"/>
  <c r="D181" i="6"/>
  <c r="C181" i="6"/>
  <c r="E242" i="6"/>
  <c r="D242" i="6"/>
  <c r="C242" i="6"/>
  <c r="E221" i="6"/>
  <c r="D221" i="6"/>
  <c r="C221" i="6"/>
  <c r="E241" i="6"/>
  <c r="D241" i="6"/>
  <c r="C241" i="6"/>
  <c r="E207" i="6"/>
  <c r="D207" i="6"/>
  <c r="C207" i="6"/>
  <c r="E155" i="6"/>
  <c r="D155" i="6"/>
  <c r="C155" i="6"/>
  <c r="E160" i="6"/>
  <c r="D160" i="6"/>
  <c r="C160" i="6"/>
  <c r="E255" i="6"/>
  <c r="D255" i="6"/>
  <c r="C255" i="6"/>
  <c r="E158" i="6"/>
  <c r="D158" i="6"/>
  <c r="C158" i="6"/>
  <c r="E244" i="6"/>
  <c r="D244" i="6"/>
  <c r="C244" i="6"/>
  <c r="E157" i="6"/>
  <c r="D157" i="6"/>
  <c r="C157" i="6"/>
  <c r="E226" i="6"/>
  <c r="D226" i="6"/>
  <c r="C226" i="6"/>
  <c r="E208" i="6"/>
  <c r="D208" i="6"/>
  <c r="C208" i="6"/>
  <c r="E192" i="6"/>
  <c r="D192" i="6"/>
  <c r="C192" i="6"/>
  <c r="E224" i="6"/>
  <c r="D224" i="6"/>
  <c r="C224" i="6"/>
  <c r="E218" i="6"/>
  <c r="D218" i="6"/>
  <c r="C218" i="6"/>
  <c r="E303" i="6"/>
  <c r="D303" i="6"/>
  <c r="C303" i="6"/>
  <c r="E189" i="6"/>
  <c r="D189" i="6"/>
  <c r="C189" i="6"/>
  <c r="E183" i="6"/>
  <c r="D183" i="6"/>
  <c r="C183" i="6"/>
  <c r="E263" i="6"/>
  <c r="D263" i="6"/>
  <c r="C263" i="6"/>
  <c r="E287" i="6"/>
  <c r="D287" i="6"/>
  <c r="C287" i="6"/>
  <c r="E215" i="6"/>
  <c r="D215" i="6"/>
  <c r="C215" i="6"/>
  <c r="E231" i="6"/>
  <c r="D231" i="6"/>
  <c r="C231" i="6"/>
  <c r="E295" i="6"/>
  <c r="D295" i="6"/>
  <c r="C295" i="6"/>
  <c r="E205" i="6"/>
  <c r="D205" i="6"/>
  <c r="C205" i="6"/>
  <c r="E179" i="6"/>
  <c r="D179" i="6"/>
  <c r="C179" i="6"/>
  <c r="E249" i="6"/>
  <c r="D249" i="6"/>
  <c r="C249" i="6"/>
  <c r="E250" i="6"/>
  <c r="D250" i="6"/>
  <c r="C250" i="6"/>
  <c r="E195" i="6"/>
  <c r="D195" i="6"/>
  <c r="C195" i="6"/>
  <c r="A300" i="6"/>
  <c r="A217" i="6"/>
  <c r="A235" i="6"/>
  <c r="A261" i="6"/>
  <c r="A296" i="6"/>
  <c r="A232" i="6"/>
  <c r="A269" i="6"/>
  <c r="A206" i="6"/>
  <c r="A227" i="6"/>
  <c r="A243" i="6"/>
  <c r="A275" i="6"/>
  <c r="A314" i="6"/>
  <c r="A222" i="6"/>
  <c r="A254" i="6"/>
  <c r="A274" i="6"/>
  <c r="A282" i="6"/>
  <c r="A258" i="6"/>
  <c r="A322" i="6"/>
  <c r="A240" i="6"/>
  <c r="A264" i="6"/>
  <c r="A288" i="6"/>
  <c r="A251" i="6"/>
  <c r="A306" i="6"/>
  <c r="A277" i="6"/>
  <c r="A293" i="6"/>
  <c r="A211" i="6"/>
  <c r="A259" i="6"/>
  <c r="A230" i="6"/>
  <c r="A219" i="6"/>
  <c r="A267" i="6"/>
  <c r="A290" i="6"/>
  <c r="A354" i="6"/>
  <c r="A272" i="6"/>
  <c r="A214" i="6"/>
  <c r="A248" i="6"/>
  <c r="A256" i="6"/>
  <c r="A280" i="6"/>
  <c r="A238" i="6"/>
  <c r="A301" i="6"/>
  <c r="A304" i="6"/>
  <c r="A330" i="6"/>
  <c r="A338" i="6"/>
  <c r="A346" i="6"/>
  <c r="A298" i="6"/>
  <c r="A233" i="6"/>
  <c r="A225" i="6"/>
  <c r="A266" i="6"/>
  <c r="A285" i="6"/>
  <c r="A209" i="6"/>
  <c r="A246" i="6"/>
  <c r="A292" i="6"/>
  <c r="E246" i="6" l="1"/>
  <c r="D246" i="6"/>
  <c r="C246" i="6"/>
  <c r="E338" i="6"/>
  <c r="D338" i="6"/>
  <c r="C338" i="6"/>
  <c r="E214" i="6"/>
  <c r="D214" i="6"/>
  <c r="C214" i="6"/>
  <c r="E211" i="6"/>
  <c r="D211" i="6"/>
  <c r="C211" i="6"/>
  <c r="E322" i="6"/>
  <c r="D322" i="6"/>
  <c r="C322" i="6"/>
  <c r="E243" i="6"/>
  <c r="D243" i="6"/>
  <c r="C243" i="6"/>
  <c r="E217" i="6"/>
  <c r="D217" i="6"/>
  <c r="C217" i="6"/>
  <c r="E248" i="6"/>
  <c r="D248" i="6"/>
  <c r="C248" i="6"/>
  <c r="E293" i="6"/>
  <c r="D293" i="6"/>
  <c r="C293" i="6"/>
  <c r="E304" i="6"/>
  <c r="D304" i="6"/>
  <c r="C304" i="6"/>
  <c r="E209" i="6"/>
  <c r="D209" i="6"/>
  <c r="C209" i="6"/>
  <c r="E354" i="6"/>
  <c r="D354" i="6"/>
  <c r="C354" i="6"/>
  <c r="E290" i="6"/>
  <c r="D290" i="6"/>
  <c r="C290" i="6"/>
  <c r="E306" i="6"/>
  <c r="D306" i="6"/>
  <c r="C306" i="6"/>
  <c r="E274" i="6"/>
  <c r="D274" i="6"/>
  <c r="C274" i="6"/>
  <c r="E269" i="6"/>
  <c r="D269" i="6"/>
  <c r="C269" i="6"/>
  <c r="E292" i="6"/>
  <c r="D292" i="6"/>
  <c r="C292" i="6"/>
  <c r="E259" i="6"/>
  <c r="D259" i="6"/>
  <c r="C259" i="6"/>
  <c r="E235" i="6"/>
  <c r="D235" i="6"/>
  <c r="C235" i="6"/>
  <c r="E330" i="6"/>
  <c r="D330" i="6"/>
  <c r="C330" i="6"/>
  <c r="E272" i="6"/>
  <c r="D272" i="6"/>
  <c r="C272" i="6"/>
  <c r="E258" i="6"/>
  <c r="D258" i="6"/>
  <c r="C258" i="6"/>
  <c r="E300" i="6"/>
  <c r="D300" i="6"/>
  <c r="C300" i="6"/>
  <c r="E282" i="6"/>
  <c r="D282" i="6"/>
  <c r="C282" i="6"/>
  <c r="E301" i="6"/>
  <c r="D301" i="6"/>
  <c r="C301" i="6"/>
  <c r="E225" i="6"/>
  <c r="D225" i="6"/>
  <c r="C225" i="6"/>
  <c r="E238" i="6"/>
  <c r="D238" i="6"/>
  <c r="C238" i="6"/>
  <c r="E267" i="6"/>
  <c r="D267" i="6"/>
  <c r="C267" i="6"/>
  <c r="E251" i="6"/>
  <c r="D251" i="6"/>
  <c r="C251" i="6"/>
  <c r="E254" i="6"/>
  <c r="D254" i="6"/>
  <c r="C254" i="6"/>
  <c r="E232" i="6"/>
  <c r="D232" i="6"/>
  <c r="C232" i="6"/>
  <c r="E346" i="6"/>
  <c r="D346" i="6"/>
  <c r="C346" i="6"/>
  <c r="E240" i="6"/>
  <c r="D240" i="6"/>
  <c r="C240" i="6"/>
  <c r="E275" i="6"/>
  <c r="D275" i="6"/>
  <c r="C275" i="6"/>
  <c r="E206" i="6"/>
  <c r="D206" i="6"/>
  <c r="C206" i="6"/>
  <c r="E233" i="6"/>
  <c r="D233" i="6"/>
  <c r="C233" i="6"/>
  <c r="E280" i="6"/>
  <c r="D280" i="6"/>
  <c r="C280" i="6"/>
  <c r="E219" i="6"/>
  <c r="D219" i="6"/>
  <c r="C219" i="6"/>
  <c r="E288" i="6"/>
  <c r="D288" i="6"/>
  <c r="C288" i="6"/>
  <c r="E222" i="6"/>
  <c r="D222" i="6"/>
  <c r="C222" i="6"/>
  <c r="E296" i="6"/>
  <c r="D296" i="6"/>
  <c r="C296" i="6"/>
  <c r="E227" i="6"/>
  <c r="D227" i="6"/>
  <c r="C227" i="6"/>
  <c r="E285" i="6"/>
  <c r="D285" i="6"/>
  <c r="C285" i="6"/>
  <c r="E277" i="6"/>
  <c r="D277" i="6"/>
  <c r="C277" i="6"/>
  <c r="E266" i="6"/>
  <c r="D266" i="6"/>
  <c r="C266" i="6"/>
  <c r="E298" i="6"/>
  <c r="D298" i="6"/>
  <c r="C298" i="6"/>
  <c r="E256" i="6"/>
  <c r="D256" i="6"/>
  <c r="C256" i="6"/>
  <c r="E230" i="6"/>
  <c r="D230" i="6"/>
  <c r="C230" i="6"/>
  <c r="E264" i="6"/>
  <c r="D264" i="6"/>
  <c r="C264" i="6"/>
  <c r="E314" i="6"/>
  <c r="D314" i="6"/>
  <c r="C314" i="6"/>
  <c r="E261" i="6"/>
  <c r="D261" i="6"/>
  <c r="C261" i="6"/>
  <c r="A355" i="6"/>
  <c r="A281" i="6"/>
  <c r="A328" i="6"/>
  <c r="A283" i="6"/>
  <c r="A312" i="6"/>
  <c r="A349" i="6"/>
  <c r="A405" i="6"/>
  <c r="A381" i="6"/>
  <c r="A343" i="6"/>
  <c r="A336" i="6"/>
  <c r="A307" i="6"/>
  <c r="A318" i="6"/>
  <c r="A262" i="6"/>
  <c r="A302" i="6"/>
  <c r="A315" i="6"/>
  <c r="A294" i="6"/>
  <c r="A297" i="6"/>
  <c r="A389" i="6"/>
  <c r="A265" i="6"/>
  <c r="A373" i="6"/>
  <c r="A333" i="6"/>
  <c r="A305" i="6"/>
  <c r="A365" i="6"/>
  <c r="A257" i="6"/>
  <c r="A268" i="6"/>
  <c r="A331" i="6"/>
  <c r="A299" i="6"/>
  <c r="A323" i="6"/>
  <c r="A310" i="6"/>
  <c r="A339" i="6"/>
  <c r="A291" i="6"/>
  <c r="A326" i="6"/>
  <c r="A278" i="6"/>
  <c r="A320" i="6"/>
  <c r="A347" i="6"/>
  <c r="A286" i="6"/>
  <c r="A276" i="6"/>
  <c r="A289" i="6"/>
  <c r="A270" i="6"/>
  <c r="A344" i="6"/>
  <c r="A397" i="6"/>
  <c r="A352" i="6"/>
  <c r="A341" i="6"/>
  <c r="A357" i="6"/>
  <c r="A309" i="6"/>
  <c r="A325" i="6"/>
  <c r="A317" i="6"/>
  <c r="A260" i="6"/>
  <c r="A284" i="6"/>
  <c r="A273" i="6"/>
  <c r="A351" i="6"/>
  <c r="E352" i="6" l="1"/>
  <c r="D352" i="6"/>
  <c r="C352" i="6"/>
  <c r="E331" i="6"/>
  <c r="D331" i="6"/>
  <c r="C331" i="6"/>
  <c r="E389" i="6"/>
  <c r="D389" i="6"/>
  <c r="C389" i="6"/>
  <c r="E281" i="6"/>
  <c r="D281" i="6"/>
  <c r="C281" i="6"/>
  <c r="E397" i="6"/>
  <c r="D397" i="6"/>
  <c r="C397" i="6"/>
  <c r="E268" i="6"/>
  <c r="D268" i="6"/>
  <c r="C268" i="6"/>
  <c r="E343" i="6"/>
  <c r="D343" i="6"/>
  <c r="C343" i="6"/>
  <c r="E355" i="6"/>
  <c r="D355" i="6"/>
  <c r="C355" i="6"/>
  <c r="E317" i="6"/>
  <c r="D317" i="6"/>
  <c r="C317" i="6"/>
  <c r="E270" i="6"/>
  <c r="D270" i="6"/>
  <c r="C270" i="6"/>
  <c r="E291" i="6"/>
  <c r="D291" i="6"/>
  <c r="C291" i="6"/>
  <c r="E365" i="6"/>
  <c r="D365" i="6"/>
  <c r="C365" i="6"/>
  <c r="E315" i="6"/>
  <c r="D315" i="6"/>
  <c r="C315" i="6"/>
  <c r="E405" i="6"/>
  <c r="D405" i="6"/>
  <c r="C405" i="6"/>
  <c r="E276" i="6"/>
  <c r="D276" i="6"/>
  <c r="C276" i="6"/>
  <c r="E312" i="6"/>
  <c r="D312" i="6"/>
  <c r="C312" i="6"/>
  <c r="E273" i="6"/>
  <c r="D273" i="6"/>
  <c r="C273" i="6"/>
  <c r="E320" i="6"/>
  <c r="D320" i="6"/>
  <c r="C320" i="6"/>
  <c r="E336" i="6"/>
  <c r="D336" i="6"/>
  <c r="C336" i="6"/>
  <c r="E284" i="6"/>
  <c r="D284" i="6"/>
  <c r="C284" i="6"/>
  <c r="E278" i="6"/>
  <c r="D278" i="6"/>
  <c r="C278" i="6"/>
  <c r="E325" i="6"/>
  <c r="D325" i="6"/>
  <c r="C325" i="6"/>
  <c r="E289" i="6"/>
  <c r="D289" i="6"/>
  <c r="C289" i="6"/>
  <c r="E339" i="6"/>
  <c r="D339" i="6"/>
  <c r="C339" i="6"/>
  <c r="E305" i="6"/>
  <c r="D305" i="6"/>
  <c r="C305" i="6"/>
  <c r="E302" i="6"/>
  <c r="D302" i="6"/>
  <c r="C302" i="6"/>
  <c r="E349" i="6"/>
  <c r="D349" i="6"/>
  <c r="C349" i="6"/>
  <c r="E309" i="6"/>
  <c r="D309" i="6"/>
  <c r="C309" i="6"/>
  <c r="E286" i="6"/>
  <c r="D286" i="6"/>
  <c r="C286" i="6"/>
  <c r="E373" i="6"/>
  <c r="D373" i="6"/>
  <c r="C373" i="6"/>
  <c r="E283" i="6"/>
  <c r="D283" i="6"/>
  <c r="C283" i="6"/>
  <c r="E310" i="6"/>
  <c r="D310" i="6"/>
  <c r="C310" i="6"/>
  <c r="E357" i="6"/>
  <c r="D357" i="6"/>
  <c r="C357" i="6"/>
  <c r="E323" i="6"/>
  <c r="D323" i="6"/>
  <c r="C323" i="6"/>
  <c r="E318" i="6"/>
  <c r="D318" i="6"/>
  <c r="C318" i="6"/>
  <c r="E351" i="6"/>
  <c r="D351" i="6"/>
  <c r="C351" i="6"/>
  <c r="E341" i="6"/>
  <c r="D341" i="6"/>
  <c r="C341" i="6"/>
  <c r="E347" i="6"/>
  <c r="D347" i="6"/>
  <c r="C347" i="6"/>
  <c r="E299" i="6"/>
  <c r="D299" i="6"/>
  <c r="C299" i="6"/>
  <c r="E265" i="6"/>
  <c r="D265" i="6"/>
  <c r="C265" i="6"/>
  <c r="E307" i="6"/>
  <c r="D307" i="6"/>
  <c r="C307" i="6"/>
  <c r="E328" i="6"/>
  <c r="D328" i="6"/>
  <c r="C328" i="6"/>
  <c r="E333" i="6"/>
  <c r="D333" i="6"/>
  <c r="C333" i="6"/>
  <c r="E262" i="6"/>
  <c r="D262" i="6"/>
  <c r="C262" i="6"/>
  <c r="E297" i="6"/>
  <c r="D297" i="6"/>
  <c r="C297" i="6"/>
  <c r="E260" i="6"/>
  <c r="D260" i="6"/>
  <c r="C260" i="6"/>
  <c r="E344" i="6"/>
  <c r="D344" i="6"/>
  <c r="C344" i="6"/>
  <c r="E326" i="6"/>
  <c r="D326" i="6"/>
  <c r="C326" i="6"/>
  <c r="E257" i="6"/>
  <c r="D257" i="6"/>
  <c r="C257" i="6"/>
  <c r="E294" i="6"/>
  <c r="D294" i="6"/>
  <c r="C294" i="6"/>
  <c r="E381" i="6"/>
  <c r="D381" i="6"/>
  <c r="C381" i="6"/>
  <c r="A403" i="6"/>
  <c r="A371" i="6"/>
  <c r="A374" i="6"/>
  <c r="A440" i="6"/>
  <c r="A387" i="6"/>
  <c r="A334" i="6"/>
  <c r="A408" i="6"/>
  <c r="A424" i="6"/>
  <c r="A432" i="6"/>
  <c r="A400" i="6"/>
  <c r="A448" i="6"/>
  <c r="A390" i="6"/>
  <c r="A324" i="6"/>
  <c r="A311" i="6"/>
  <c r="A337" i="6"/>
  <c r="A345" i="6"/>
  <c r="A332" i="6"/>
  <c r="A335" i="6"/>
  <c r="A382" i="6"/>
  <c r="A340" i="6"/>
  <c r="A308" i="6"/>
  <c r="A356" i="6"/>
  <c r="A353" i="6"/>
  <c r="A360" i="6"/>
  <c r="A392" i="6"/>
  <c r="A398" i="6"/>
  <c r="A329" i="6"/>
  <c r="A342" i="6"/>
  <c r="A350" i="6"/>
  <c r="A416" i="6"/>
  <c r="A366" i="6"/>
  <c r="A358" i="6"/>
  <c r="A363" i="6"/>
  <c r="A379" i="6"/>
  <c r="A406" i="6"/>
  <c r="A402" i="6"/>
  <c r="A376" i="6"/>
  <c r="A395" i="6"/>
  <c r="A377" i="6"/>
  <c r="A369" i="6"/>
  <c r="A368" i="6"/>
  <c r="A384" i="6"/>
  <c r="A313" i="6"/>
  <c r="A456" i="6"/>
  <c r="A361" i="6"/>
  <c r="A321" i="6"/>
  <c r="A327" i="6"/>
  <c r="A319" i="6"/>
  <c r="A316" i="6"/>
  <c r="A348" i="6"/>
  <c r="A394" i="6"/>
  <c r="E376" i="6" l="1"/>
  <c r="D376" i="6"/>
  <c r="C376" i="6"/>
  <c r="E324" i="6"/>
  <c r="D324" i="6"/>
  <c r="C324" i="6"/>
  <c r="E358" i="6"/>
  <c r="D358" i="6"/>
  <c r="C358" i="6"/>
  <c r="E345" i="6"/>
  <c r="D345" i="6"/>
  <c r="C345" i="6"/>
  <c r="E377" i="6"/>
  <c r="D377" i="6"/>
  <c r="C377" i="6"/>
  <c r="E366" i="6"/>
  <c r="D366" i="6"/>
  <c r="C366" i="6"/>
  <c r="E337" i="6"/>
  <c r="D337" i="6"/>
  <c r="C337" i="6"/>
  <c r="E408" i="6"/>
  <c r="D408" i="6"/>
  <c r="C408" i="6"/>
  <c r="E361" i="6"/>
  <c r="D361" i="6"/>
  <c r="C361" i="6"/>
  <c r="E308" i="6"/>
  <c r="D308" i="6"/>
  <c r="C308" i="6"/>
  <c r="E319" i="6"/>
  <c r="D319" i="6"/>
  <c r="C319" i="6"/>
  <c r="E360" i="6"/>
  <c r="D360" i="6"/>
  <c r="C360" i="6"/>
  <c r="E327" i="6"/>
  <c r="D327" i="6"/>
  <c r="C327" i="6"/>
  <c r="E353" i="6"/>
  <c r="D353" i="6"/>
  <c r="C353" i="6"/>
  <c r="E321" i="6"/>
  <c r="D321" i="6"/>
  <c r="C321" i="6"/>
  <c r="E395" i="6"/>
  <c r="D395" i="6"/>
  <c r="C395" i="6"/>
  <c r="E416" i="6"/>
  <c r="D416" i="6"/>
  <c r="C416" i="6"/>
  <c r="E356" i="6"/>
  <c r="D356" i="6"/>
  <c r="C356" i="6"/>
  <c r="E311" i="6"/>
  <c r="D311" i="6"/>
  <c r="C311" i="6"/>
  <c r="E334" i="6"/>
  <c r="D334" i="6"/>
  <c r="C334" i="6"/>
  <c r="E350" i="6"/>
  <c r="D350" i="6"/>
  <c r="C350" i="6"/>
  <c r="E456" i="6"/>
  <c r="D456" i="6"/>
  <c r="C456" i="6"/>
  <c r="E342" i="6"/>
  <c r="D342" i="6"/>
  <c r="C342" i="6"/>
  <c r="E440" i="6"/>
  <c r="D440" i="6"/>
  <c r="C440" i="6"/>
  <c r="E394" i="6"/>
  <c r="D394" i="6"/>
  <c r="C394" i="6"/>
  <c r="E313" i="6"/>
  <c r="D313" i="6"/>
  <c r="C313" i="6"/>
  <c r="E406" i="6"/>
  <c r="D406" i="6"/>
  <c r="C406" i="6"/>
  <c r="E329" i="6"/>
  <c r="D329" i="6"/>
  <c r="C329" i="6"/>
  <c r="E382" i="6"/>
  <c r="D382" i="6"/>
  <c r="C382" i="6"/>
  <c r="E448" i="6"/>
  <c r="D448" i="6"/>
  <c r="C448" i="6"/>
  <c r="E374" i="6"/>
  <c r="D374" i="6"/>
  <c r="C374" i="6"/>
  <c r="E402" i="6"/>
  <c r="D402" i="6"/>
  <c r="C402" i="6"/>
  <c r="E390" i="6"/>
  <c r="D390" i="6"/>
  <c r="C390" i="6"/>
  <c r="E379" i="6"/>
  <c r="D379" i="6"/>
  <c r="C379" i="6"/>
  <c r="E400" i="6"/>
  <c r="D400" i="6"/>
  <c r="C400" i="6"/>
  <c r="E387" i="6"/>
  <c r="D387" i="6"/>
  <c r="C387" i="6"/>
  <c r="E340" i="6"/>
  <c r="D340" i="6"/>
  <c r="C340" i="6"/>
  <c r="E348" i="6"/>
  <c r="D348" i="6"/>
  <c r="C348" i="6"/>
  <c r="E384" i="6"/>
  <c r="D384" i="6"/>
  <c r="C384" i="6"/>
  <c r="E398" i="6"/>
  <c r="D398" i="6"/>
  <c r="C398" i="6"/>
  <c r="E335" i="6"/>
  <c r="D335" i="6"/>
  <c r="C335" i="6"/>
  <c r="E371" i="6"/>
  <c r="D371" i="6"/>
  <c r="C371" i="6"/>
  <c r="E316" i="6"/>
  <c r="D316" i="6"/>
  <c r="C316" i="6"/>
  <c r="E368" i="6"/>
  <c r="D368" i="6"/>
  <c r="C368" i="6"/>
  <c r="E363" i="6"/>
  <c r="D363" i="6"/>
  <c r="C363" i="6"/>
  <c r="E392" i="6"/>
  <c r="D392" i="6"/>
  <c r="C392" i="6"/>
  <c r="E332" i="6"/>
  <c r="D332" i="6"/>
  <c r="C332" i="6"/>
  <c r="E432" i="6"/>
  <c r="D432" i="6"/>
  <c r="C432" i="6"/>
  <c r="E403" i="6"/>
  <c r="D403" i="6"/>
  <c r="C403" i="6"/>
  <c r="E369" i="6"/>
  <c r="D369" i="6"/>
  <c r="C369" i="6"/>
  <c r="E424" i="6"/>
  <c r="D424" i="6"/>
  <c r="C424" i="6"/>
  <c r="A435" i="6"/>
  <c r="A449" i="6"/>
  <c r="A411" i="6"/>
  <c r="A451" i="6"/>
  <c r="A475" i="6"/>
  <c r="A385" i="6"/>
  <c r="A422" i="6"/>
  <c r="A453" i="6"/>
  <c r="A467" i="6"/>
  <c r="A491" i="6"/>
  <c r="A430" i="6"/>
  <c r="A409" i="6"/>
  <c r="A393" i="6"/>
  <c r="A441" i="6"/>
  <c r="A378" i="6"/>
  <c r="A420" i="6"/>
  <c r="A446" i="6"/>
  <c r="A407" i="6"/>
  <c r="A391" i="6"/>
  <c r="A386" i="6"/>
  <c r="A396" i="6"/>
  <c r="A362" i="6"/>
  <c r="A399" i="6"/>
  <c r="A372" i="6"/>
  <c r="A507" i="6"/>
  <c r="A427" i="6"/>
  <c r="A417" i="6"/>
  <c r="A443" i="6"/>
  <c r="A433" i="6"/>
  <c r="A499" i="6"/>
  <c r="A483" i="6"/>
  <c r="A438" i="6"/>
  <c r="A370" i="6"/>
  <c r="A419" i="6"/>
  <c r="A414" i="6"/>
  <c r="A401" i="6"/>
  <c r="A445" i="6"/>
  <c r="A425" i="6"/>
  <c r="A454" i="6"/>
  <c r="A367" i="6"/>
  <c r="A412" i="6"/>
  <c r="A364" i="6"/>
  <c r="A428" i="6"/>
  <c r="A457" i="6"/>
  <c r="A380" i="6"/>
  <c r="A404" i="6"/>
  <c r="A359" i="6"/>
  <c r="A383" i="6"/>
  <c r="A388" i="6"/>
  <c r="A375" i="6"/>
  <c r="A459" i="6"/>
  <c r="E385" i="6" l="1"/>
  <c r="D385" i="6"/>
  <c r="C385" i="6"/>
  <c r="E359" i="6"/>
  <c r="D359" i="6"/>
  <c r="C359" i="6"/>
  <c r="E399" i="6"/>
  <c r="D399" i="6"/>
  <c r="C399" i="6"/>
  <c r="E422" i="6"/>
  <c r="D422" i="6"/>
  <c r="C422" i="6"/>
  <c r="E404" i="6"/>
  <c r="D404" i="6"/>
  <c r="C404" i="6"/>
  <c r="E425" i="6"/>
  <c r="D425" i="6"/>
  <c r="C425" i="6"/>
  <c r="E499" i="6"/>
  <c r="D499" i="6"/>
  <c r="C499" i="6"/>
  <c r="E362" i="6"/>
  <c r="D362" i="6"/>
  <c r="C362" i="6"/>
  <c r="E441" i="6"/>
  <c r="D441" i="6"/>
  <c r="C441" i="6"/>
  <c r="E380" i="6"/>
  <c r="D380" i="6"/>
  <c r="C380" i="6"/>
  <c r="E445" i="6"/>
  <c r="D445" i="6"/>
  <c r="C445" i="6"/>
  <c r="E433" i="6"/>
  <c r="D433" i="6"/>
  <c r="C433" i="6"/>
  <c r="E396" i="6"/>
  <c r="D396" i="6"/>
  <c r="C396" i="6"/>
  <c r="E393" i="6"/>
  <c r="D393" i="6"/>
  <c r="C393" i="6"/>
  <c r="E475" i="6"/>
  <c r="D475" i="6"/>
  <c r="C475" i="6"/>
  <c r="E454" i="6"/>
  <c r="D454" i="6"/>
  <c r="C454" i="6"/>
  <c r="E409" i="6"/>
  <c r="D409" i="6"/>
  <c r="C409" i="6"/>
  <c r="E383" i="6"/>
  <c r="D383" i="6"/>
  <c r="C383" i="6"/>
  <c r="E372" i="6"/>
  <c r="D372" i="6"/>
  <c r="C372" i="6"/>
  <c r="E483" i="6"/>
  <c r="D483" i="6"/>
  <c r="C483" i="6"/>
  <c r="E378" i="6"/>
  <c r="D378" i="6"/>
  <c r="C378" i="6"/>
  <c r="E457" i="6"/>
  <c r="D457" i="6"/>
  <c r="C457" i="6"/>
  <c r="E443" i="6"/>
  <c r="D443" i="6"/>
  <c r="C443" i="6"/>
  <c r="E428" i="6"/>
  <c r="D428" i="6"/>
  <c r="C428" i="6"/>
  <c r="E417" i="6"/>
  <c r="D417" i="6"/>
  <c r="C417" i="6"/>
  <c r="E430" i="6"/>
  <c r="D430" i="6"/>
  <c r="C430" i="6"/>
  <c r="E453" i="6"/>
  <c r="D453" i="6"/>
  <c r="C453" i="6"/>
  <c r="E401" i="6"/>
  <c r="D401" i="6"/>
  <c r="C401" i="6"/>
  <c r="E386" i="6"/>
  <c r="D386" i="6"/>
  <c r="C386" i="6"/>
  <c r="E451" i="6"/>
  <c r="D451" i="6"/>
  <c r="C451" i="6"/>
  <c r="E459" i="6"/>
  <c r="D459" i="6"/>
  <c r="C459" i="6"/>
  <c r="E414" i="6"/>
  <c r="D414" i="6"/>
  <c r="C414" i="6"/>
  <c r="E391" i="6"/>
  <c r="D391" i="6"/>
  <c r="C391" i="6"/>
  <c r="E411" i="6"/>
  <c r="D411" i="6"/>
  <c r="C411" i="6"/>
  <c r="E375" i="6"/>
  <c r="D375" i="6"/>
  <c r="C375" i="6"/>
  <c r="E364" i="6"/>
  <c r="D364" i="6"/>
  <c r="C364" i="6"/>
  <c r="E419" i="6"/>
  <c r="D419" i="6"/>
  <c r="C419" i="6"/>
  <c r="E427" i="6"/>
  <c r="D427" i="6"/>
  <c r="C427" i="6"/>
  <c r="E407" i="6"/>
  <c r="D407" i="6"/>
  <c r="C407" i="6"/>
  <c r="E491" i="6"/>
  <c r="D491" i="6"/>
  <c r="C491" i="6"/>
  <c r="E449" i="6"/>
  <c r="D449" i="6"/>
  <c r="C449" i="6"/>
  <c r="E367" i="6"/>
  <c r="D367" i="6"/>
  <c r="C367" i="6"/>
  <c r="E438" i="6"/>
  <c r="D438" i="6"/>
  <c r="C438" i="6"/>
  <c r="E420" i="6"/>
  <c r="D420" i="6"/>
  <c r="C420" i="6"/>
  <c r="E388" i="6"/>
  <c r="D388" i="6"/>
  <c r="C388" i="6"/>
  <c r="E412" i="6"/>
  <c r="D412" i="6"/>
  <c r="C412" i="6"/>
  <c r="E370" i="6"/>
  <c r="D370" i="6"/>
  <c r="C370" i="6"/>
  <c r="E507" i="6"/>
  <c r="D507" i="6"/>
  <c r="C507" i="6"/>
  <c r="E446" i="6"/>
  <c r="D446" i="6"/>
  <c r="C446" i="6"/>
  <c r="E467" i="6"/>
  <c r="D467" i="6"/>
  <c r="C467" i="6"/>
  <c r="E435" i="6"/>
  <c r="D435" i="6"/>
  <c r="C435" i="6"/>
  <c r="A460" i="6"/>
  <c r="A434" i="6"/>
  <c r="A437" i="6"/>
  <c r="A470" i="6"/>
  <c r="A418" i="6"/>
  <c r="A494" i="6"/>
  <c r="A426" i="6"/>
  <c r="A508" i="6"/>
  <c r="A476" i="6"/>
  <c r="A452" i="6"/>
  <c r="A489" i="6"/>
  <c r="A550" i="6"/>
  <c r="A478" i="6"/>
  <c r="A423" i="6"/>
  <c r="A458" i="6"/>
  <c r="A471" i="6"/>
  <c r="A492" i="6"/>
  <c r="A542" i="6"/>
  <c r="A504" i="6"/>
  <c r="A436" i="6"/>
  <c r="A502" i="6"/>
  <c r="A500" i="6"/>
  <c r="A413" i="6"/>
  <c r="A415" i="6"/>
  <c r="A505" i="6"/>
  <c r="A468" i="6"/>
  <c r="A481" i="6"/>
  <c r="A462" i="6"/>
  <c r="A455" i="6"/>
  <c r="A473" i="6"/>
  <c r="A486" i="6"/>
  <c r="A442" i="6"/>
  <c r="A497" i="6"/>
  <c r="A429" i="6"/>
  <c r="A421" i="6"/>
  <c r="A510" i="6"/>
  <c r="A439" i="6"/>
  <c r="A410" i="6"/>
  <c r="A431" i="6"/>
  <c r="A479" i="6"/>
  <c r="A463" i="6"/>
  <c r="A496" i="6"/>
  <c r="A465" i="6"/>
  <c r="A534" i="6"/>
  <c r="A484" i="6"/>
  <c r="A558" i="6"/>
  <c r="A450" i="6"/>
  <c r="A447" i="6"/>
  <c r="A444" i="6"/>
  <c r="A518" i="6"/>
  <c r="A526" i="6"/>
  <c r="E500" i="6" l="1"/>
  <c r="D500" i="6"/>
  <c r="C500" i="6"/>
  <c r="E486" i="6"/>
  <c r="D486" i="6"/>
  <c r="C486" i="6"/>
  <c r="E558" i="6"/>
  <c r="D558" i="6"/>
  <c r="C558" i="6"/>
  <c r="E484" i="6"/>
  <c r="D484" i="6"/>
  <c r="C484" i="6"/>
  <c r="E439" i="6"/>
  <c r="D439" i="6"/>
  <c r="C439" i="6"/>
  <c r="E455" i="6"/>
  <c r="D455" i="6"/>
  <c r="C455" i="6"/>
  <c r="E502" i="6"/>
  <c r="D502" i="6"/>
  <c r="C502" i="6"/>
  <c r="E478" i="6"/>
  <c r="D478" i="6"/>
  <c r="C478" i="6"/>
  <c r="E418" i="6"/>
  <c r="D418" i="6"/>
  <c r="C418" i="6"/>
  <c r="E450" i="6"/>
  <c r="D450" i="6"/>
  <c r="C450" i="6"/>
  <c r="E410" i="6"/>
  <c r="D410" i="6"/>
  <c r="C410" i="6"/>
  <c r="E473" i="6"/>
  <c r="D473" i="6"/>
  <c r="C473" i="6"/>
  <c r="E423" i="6"/>
  <c r="D423" i="6"/>
  <c r="C423" i="6"/>
  <c r="E494" i="6"/>
  <c r="D494" i="6"/>
  <c r="C494" i="6"/>
  <c r="E534" i="6"/>
  <c r="D534" i="6"/>
  <c r="C534" i="6"/>
  <c r="E510" i="6"/>
  <c r="D510" i="6"/>
  <c r="C510" i="6"/>
  <c r="E462" i="6"/>
  <c r="D462" i="6"/>
  <c r="C462" i="6"/>
  <c r="E436" i="6"/>
  <c r="D436" i="6"/>
  <c r="C436" i="6"/>
  <c r="E550" i="6"/>
  <c r="D550" i="6"/>
  <c r="C550" i="6"/>
  <c r="E470" i="6"/>
  <c r="D470" i="6"/>
  <c r="C470" i="6"/>
  <c r="E526" i="6"/>
  <c r="D526" i="6"/>
  <c r="C526" i="6"/>
  <c r="E465" i="6"/>
  <c r="D465" i="6"/>
  <c r="C465" i="6"/>
  <c r="E421" i="6"/>
  <c r="D421" i="6"/>
  <c r="C421" i="6"/>
  <c r="E481" i="6"/>
  <c r="D481" i="6"/>
  <c r="C481" i="6"/>
  <c r="E504" i="6"/>
  <c r="D504" i="6"/>
  <c r="C504" i="6"/>
  <c r="E489" i="6"/>
  <c r="D489" i="6"/>
  <c r="C489" i="6"/>
  <c r="E437" i="6"/>
  <c r="D437" i="6"/>
  <c r="C437" i="6"/>
  <c r="E458" i="6"/>
  <c r="D458" i="6"/>
  <c r="C458" i="6"/>
  <c r="E518" i="6"/>
  <c r="D518" i="6"/>
  <c r="C518" i="6"/>
  <c r="E413" i="6"/>
  <c r="D413" i="6"/>
  <c r="C413" i="6"/>
  <c r="E468" i="6"/>
  <c r="D468" i="6"/>
  <c r="C468" i="6"/>
  <c r="E444" i="6"/>
  <c r="D444" i="6"/>
  <c r="C444" i="6"/>
  <c r="E463" i="6"/>
  <c r="D463" i="6"/>
  <c r="C463" i="6"/>
  <c r="E497" i="6"/>
  <c r="D497" i="6"/>
  <c r="C497" i="6"/>
  <c r="E505" i="6"/>
  <c r="D505" i="6"/>
  <c r="C505" i="6"/>
  <c r="E492" i="6"/>
  <c r="D492" i="6"/>
  <c r="C492" i="6"/>
  <c r="E476" i="6"/>
  <c r="D476" i="6"/>
  <c r="C476" i="6"/>
  <c r="E460" i="6"/>
  <c r="D460" i="6"/>
  <c r="C460" i="6"/>
  <c r="E431" i="6"/>
  <c r="D431" i="6"/>
  <c r="C431" i="6"/>
  <c r="E426" i="6"/>
  <c r="D426" i="6"/>
  <c r="C426" i="6"/>
  <c r="E496" i="6"/>
  <c r="D496" i="6"/>
  <c r="C496" i="6"/>
  <c r="E429" i="6"/>
  <c r="D429" i="6"/>
  <c r="C429" i="6"/>
  <c r="E542" i="6"/>
  <c r="D542" i="6"/>
  <c r="C542" i="6"/>
  <c r="E452" i="6"/>
  <c r="D452" i="6"/>
  <c r="C452" i="6"/>
  <c r="E434" i="6"/>
  <c r="D434" i="6"/>
  <c r="C434" i="6"/>
  <c r="E447" i="6"/>
  <c r="D447" i="6"/>
  <c r="C447" i="6"/>
  <c r="E479" i="6"/>
  <c r="D479" i="6"/>
  <c r="C479" i="6"/>
  <c r="E442" i="6"/>
  <c r="D442" i="6"/>
  <c r="C442" i="6"/>
  <c r="E415" i="6"/>
  <c r="D415" i="6"/>
  <c r="C415" i="6"/>
  <c r="E471" i="6"/>
  <c r="D471" i="6"/>
  <c r="C471" i="6"/>
  <c r="E508" i="6"/>
  <c r="D508" i="6"/>
  <c r="C508" i="6"/>
  <c r="A551" i="6"/>
  <c r="A485" i="6"/>
  <c r="A559" i="6"/>
  <c r="A569" i="6"/>
  <c r="A609" i="6"/>
  <c r="A585" i="6"/>
  <c r="A561" i="6"/>
  <c r="A480" i="6"/>
  <c r="A493" i="6"/>
  <c r="A513" i="6"/>
  <c r="A593" i="6"/>
  <c r="A601" i="6"/>
  <c r="A545" i="6"/>
  <c r="A498" i="6"/>
  <c r="A547" i="6"/>
  <c r="A530" i="6"/>
  <c r="A461" i="6"/>
  <c r="A524" i="6"/>
  <c r="A519" i="6"/>
  <c r="A466" i="6"/>
  <c r="A487" i="6"/>
  <c r="A522" i="6"/>
  <c r="A474" i="6"/>
  <c r="A503" i="6"/>
  <c r="A521" i="6"/>
  <c r="A509" i="6"/>
  <c r="A472" i="6"/>
  <c r="A464" i="6"/>
  <c r="A501" i="6"/>
  <c r="A556" i="6"/>
  <c r="A548" i="6"/>
  <c r="A553" i="6"/>
  <c r="A543" i="6"/>
  <c r="A540" i="6"/>
  <c r="A477" i="6"/>
  <c r="A469" i="6"/>
  <c r="A577" i="6"/>
  <c r="A495" i="6"/>
  <c r="A535" i="6"/>
  <c r="A516" i="6"/>
  <c r="A514" i="6"/>
  <c r="A482" i="6"/>
  <c r="A490" i="6"/>
  <c r="A537" i="6"/>
  <c r="A506" i="6"/>
  <c r="A532" i="6"/>
  <c r="A555" i="6"/>
  <c r="A529" i="6"/>
  <c r="A527" i="6"/>
  <c r="A488" i="6"/>
  <c r="A511" i="6"/>
  <c r="E532" i="6" l="1"/>
  <c r="D532" i="6"/>
  <c r="C532" i="6"/>
  <c r="E495" i="6"/>
  <c r="D495" i="6"/>
  <c r="C495" i="6"/>
  <c r="E556" i="6"/>
  <c r="D556" i="6"/>
  <c r="C556" i="6"/>
  <c r="E522" i="6"/>
  <c r="D522" i="6"/>
  <c r="C522" i="6"/>
  <c r="E498" i="6"/>
  <c r="D498" i="6"/>
  <c r="C498" i="6"/>
  <c r="E585" i="6"/>
  <c r="D585" i="6"/>
  <c r="C585" i="6"/>
  <c r="E516" i="6"/>
  <c r="D516" i="6"/>
  <c r="C516" i="6"/>
  <c r="E480" i="6"/>
  <c r="D480" i="6"/>
  <c r="C480" i="6"/>
  <c r="E506" i="6"/>
  <c r="D506" i="6"/>
  <c r="C506" i="6"/>
  <c r="E577" i="6"/>
  <c r="D577" i="6"/>
  <c r="C577" i="6"/>
  <c r="E501" i="6"/>
  <c r="D501" i="6"/>
  <c r="C501" i="6"/>
  <c r="E487" i="6"/>
  <c r="D487" i="6"/>
  <c r="C487" i="6"/>
  <c r="E545" i="6"/>
  <c r="D545" i="6"/>
  <c r="C545" i="6"/>
  <c r="E609" i="6"/>
  <c r="D609" i="6"/>
  <c r="C609" i="6"/>
  <c r="E469" i="6"/>
  <c r="D469" i="6"/>
  <c r="C469" i="6"/>
  <c r="E555" i="6"/>
  <c r="D555" i="6"/>
  <c r="C555" i="6"/>
  <c r="E474" i="6"/>
  <c r="D474" i="6"/>
  <c r="C474" i="6"/>
  <c r="E561" i="6"/>
  <c r="D561" i="6"/>
  <c r="C561" i="6"/>
  <c r="E537" i="6"/>
  <c r="D537" i="6"/>
  <c r="C537" i="6"/>
  <c r="E464" i="6"/>
  <c r="D464" i="6"/>
  <c r="C464" i="6"/>
  <c r="E601" i="6"/>
  <c r="D601" i="6"/>
  <c r="C601" i="6"/>
  <c r="E569" i="6"/>
  <c r="D569" i="6"/>
  <c r="C569" i="6"/>
  <c r="E490" i="6"/>
  <c r="D490" i="6"/>
  <c r="C490" i="6"/>
  <c r="E472" i="6"/>
  <c r="D472" i="6"/>
  <c r="C472" i="6"/>
  <c r="E519" i="6"/>
  <c r="D519" i="6"/>
  <c r="C519" i="6"/>
  <c r="E559" i="6"/>
  <c r="D559" i="6"/>
  <c r="C559" i="6"/>
  <c r="E553" i="6"/>
  <c r="D553" i="6"/>
  <c r="C553" i="6"/>
  <c r="E535" i="6"/>
  <c r="D535" i="6"/>
  <c r="C535" i="6"/>
  <c r="E547" i="6"/>
  <c r="D547" i="6"/>
  <c r="C547" i="6"/>
  <c r="E466" i="6"/>
  <c r="D466" i="6"/>
  <c r="C466" i="6"/>
  <c r="E511" i="6"/>
  <c r="D511" i="6"/>
  <c r="C511" i="6"/>
  <c r="E477" i="6"/>
  <c r="D477" i="6"/>
  <c r="C477" i="6"/>
  <c r="E593" i="6"/>
  <c r="D593" i="6"/>
  <c r="C593" i="6"/>
  <c r="E488" i="6"/>
  <c r="D488" i="6"/>
  <c r="C488" i="6"/>
  <c r="E482" i="6"/>
  <c r="D482" i="6"/>
  <c r="C482" i="6"/>
  <c r="E540" i="6"/>
  <c r="D540" i="6"/>
  <c r="C540" i="6"/>
  <c r="E509" i="6"/>
  <c r="D509" i="6"/>
  <c r="C509" i="6"/>
  <c r="E524" i="6"/>
  <c r="D524" i="6"/>
  <c r="C524" i="6"/>
  <c r="E513" i="6"/>
  <c r="D513" i="6"/>
  <c r="C513" i="6"/>
  <c r="E485" i="6"/>
  <c r="D485" i="6"/>
  <c r="C485" i="6"/>
  <c r="E529" i="6"/>
  <c r="D529" i="6"/>
  <c r="C529" i="6"/>
  <c r="E503" i="6"/>
  <c r="D503" i="6"/>
  <c r="C503" i="6"/>
  <c r="E548" i="6"/>
  <c r="D548" i="6"/>
  <c r="C548" i="6"/>
  <c r="E527" i="6"/>
  <c r="D527" i="6"/>
  <c r="C527" i="6"/>
  <c r="E514" i="6"/>
  <c r="D514" i="6"/>
  <c r="C514" i="6"/>
  <c r="E543" i="6"/>
  <c r="C543" i="6"/>
  <c r="D543" i="6"/>
  <c r="E521" i="6"/>
  <c r="D521" i="6"/>
  <c r="C521" i="6"/>
  <c r="E461" i="6"/>
  <c r="D461" i="6"/>
  <c r="C461" i="6"/>
  <c r="E493" i="6"/>
  <c r="D493" i="6"/>
  <c r="C493" i="6"/>
  <c r="E551" i="6"/>
  <c r="D551" i="6"/>
  <c r="C551" i="6"/>
  <c r="E530" i="6"/>
  <c r="D530" i="6"/>
  <c r="C530" i="6"/>
  <c r="A591" i="6"/>
  <c r="A607" i="6"/>
  <c r="A580" i="6"/>
  <c r="A588" i="6"/>
  <c r="A604" i="6"/>
  <c r="A554" i="6"/>
  <c r="A652" i="6"/>
  <c r="A564" i="6"/>
  <c r="A636" i="6"/>
  <c r="A620" i="6"/>
  <c r="A533" i="6"/>
  <c r="A546" i="6"/>
  <c r="A583" i="6"/>
  <c r="A567" i="6"/>
  <c r="A581" i="6"/>
  <c r="A549" i="6"/>
  <c r="A539" i="6"/>
  <c r="A520" i="6"/>
  <c r="A515" i="6"/>
  <c r="A560" i="6"/>
  <c r="A531" i="6"/>
  <c r="A536" i="6"/>
  <c r="A573" i="6"/>
  <c r="A578" i="6"/>
  <c r="A557" i="6"/>
  <c r="A565" i="6"/>
  <c r="A586" i="6"/>
  <c r="A594" i="6"/>
  <c r="A599" i="6"/>
  <c r="A570" i="6"/>
  <c r="A610" i="6"/>
  <c r="A602" i="6"/>
  <c r="A575" i="6"/>
  <c r="A517" i="6"/>
  <c r="A562" i="6"/>
  <c r="A628" i="6"/>
  <c r="A572" i="6"/>
  <c r="A596" i="6"/>
  <c r="A644" i="6"/>
  <c r="A612" i="6"/>
  <c r="A660" i="6"/>
  <c r="A606" i="6"/>
  <c r="A541" i="6"/>
  <c r="A528" i="6"/>
  <c r="A552" i="6"/>
  <c r="A523" i="6"/>
  <c r="A525" i="6"/>
  <c r="A538" i="6"/>
  <c r="A512" i="6"/>
  <c r="A598" i="6"/>
  <c r="A544" i="6"/>
  <c r="E544" i="6" l="1"/>
  <c r="D544" i="6"/>
  <c r="C544" i="6"/>
  <c r="E580" i="6"/>
  <c r="D580" i="6"/>
  <c r="C580" i="6"/>
  <c r="E517" i="6"/>
  <c r="D517" i="6"/>
  <c r="C517" i="6"/>
  <c r="E512" i="6"/>
  <c r="D512" i="6"/>
  <c r="C512" i="6"/>
  <c r="E557" i="6"/>
  <c r="D557" i="6"/>
  <c r="C557" i="6"/>
  <c r="E636" i="6"/>
  <c r="D636" i="6"/>
  <c r="C636" i="6"/>
  <c r="E523" i="6"/>
  <c r="D523" i="6"/>
  <c r="C523" i="6"/>
  <c r="E596" i="6"/>
  <c r="D596" i="6"/>
  <c r="C596" i="6"/>
  <c r="E570" i="6"/>
  <c r="D570" i="6"/>
  <c r="C570" i="6"/>
  <c r="E536" i="6"/>
  <c r="D536" i="6"/>
  <c r="C536" i="6"/>
  <c r="E567" i="6"/>
  <c r="D567" i="6"/>
  <c r="C567" i="6"/>
  <c r="E554" i="6"/>
  <c r="D554" i="6"/>
  <c r="C554" i="6"/>
  <c r="E541" i="6"/>
  <c r="D541" i="6"/>
  <c r="C541" i="6"/>
  <c r="E515" i="6"/>
  <c r="D515" i="6"/>
  <c r="C515" i="6"/>
  <c r="E565" i="6"/>
  <c r="D565" i="6"/>
  <c r="C565" i="6"/>
  <c r="E660" i="6"/>
  <c r="D660" i="6"/>
  <c r="C660" i="6"/>
  <c r="E575" i="6"/>
  <c r="D575" i="6"/>
  <c r="C575" i="6"/>
  <c r="E591" i="6"/>
  <c r="D591" i="6"/>
  <c r="C591" i="6"/>
  <c r="E612" i="6"/>
  <c r="D612" i="6"/>
  <c r="C612" i="6"/>
  <c r="E578" i="6"/>
  <c r="D578" i="6"/>
  <c r="C578" i="6"/>
  <c r="E564" i="6"/>
  <c r="D564" i="6"/>
  <c r="C564" i="6"/>
  <c r="E525" i="6"/>
  <c r="D525" i="6"/>
  <c r="C525" i="6"/>
  <c r="E610" i="6"/>
  <c r="D610" i="6"/>
  <c r="C610" i="6"/>
  <c r="E573" i="6"/>
  <c r="D573" i="6"/>
  <c r="C573" i="6"/>
  <c r="E581" i="6"/>
  <c r="D581" i="6"/>
  <c r="C581" i="6"/>
  <c r="E652" i="6"/>
  <c r="D652" i="6"/>
  <c r="C652" i="6"/>
  <c r="E572" i="6"/>
  <c r="D572" i="6"/>
  <c r="C572" i="6"/>
  <c r="E531" i="6"/>
  <c r="D531" i="6"/>
  <c r="C531" i="6"/>
  <c r="E604" i="6"/>
  <c r="D604" i="6"/>
  <c r="C604" i="6"/>
  <c r="E533" i="6"/>
  <c r="D533" i="6"/>
  <c r="C533" i="6"/>
  <c r="E598" i="6"/>
  <c r="D598" i="6"/>
  <c r="C598" i="6"/>
  <c r="E538" i="6"/>
  <c r="D538" i="6"/>
  <c r="C538" i="6"/>
  <c r="E602" i="6"/>
  <c r="D602" i="6"/>
  <c r="C602" i="6"/>
  <c r="E549" i="6"/>
  <c r="D549" i="6"/>
  <c r="C549" i="6"/>
  <c r="E644" i="6"/>
  <c r="D644" i="6"/>
  <c r="C644" i="6"/>
  <c r="E552" i="6"/>
  <c r="D552" i="6"/>
  <c r="C552" i="6"/>
  <c r="E599" i="6"/>
  <c r="D599" i="6"/>
  <c r="C599" i="6"/>
  <c r="E583" i="6"/>
  <c r="D583" i="6"/>
  <c r="C583" i="6"/>
  <c r="E528" i="6"/>
  <c r="D528" i="6"/>
  <c r="C528" i="6"/>
  <c r="E628" i="6"/>
  <c r="D628" i="6"/>
  <c r="C628" i="6"/>
  <c r="E594" i="6"/>
  <c r="D594" i="6"/>
  <c r="C594" i="6"/>
  <c r="E560" i="6"/>
  <c r="D560" i="6"/>
  <c r="C560" i="6"/>
  <c r="E546" i="6"/>
  <c r="D546" i="6"/>
  <c r="C546" i="6"/>
  <c r="E588" i="6"/>
  <c r="D588" i="6"/>
  <c r="C588" i="6"/>
  <c r="E562" i="6"/>
  <c r="D562" i="6"/>
  <c r="C562" i="6"/>
  <c r="E606" i="6"/>
  <c r="D606" i="6"/>
  <c r="C606" i="6"/>
  <c r="E520" i="6"/>
  <c r="D520" i="6"/>
  <c r="C520" i="6"/>
  <c r="E620" i="6"/>
  <c r="D620" i="6"/>
  <c r="C620" i="6"/>
  <c r="E607" i="6"/>
  <c r="D607" i="6"/>
  <c r="C607" i="6"/>
  <c r="E586" i="6"/>
  <c r="D586" i="6"/>
  <c r="C586" i="6"/>
  <c r="E539" i="6"/>
  <c r="D539" i="6"/>
  <c r="C539" i="6"/>
  <c r="A663" i="6"/>
  <c r="A653" i="6"/>
  <c r="A597" i="6"/>
  <c r="A615" i="6"/>
  <c r="A658" i="6"/>
  <c r="A621" i="6"/>
  <c r="A645" i="6"/>
  <c r="A629" i="6"/>
  <c r="A618" i="6"/>
  <c r="A671" i="6"/>
  <c r="A605" i="6"/>
  <c r="A639" i="6"/>
  <c r="A649" i="6"/>
  <c r="A657" i="6"/>
  <c r="A574" i="6"/>
  <c r="A579" i="6"/>
  <c r="A568" i="6"/>
  <c r="A616" i="6"/>
  <c r="A587" i="6"/>
  <c r="A611" i="6"/>
  <c r="A571" i="6"/>
  <c r="A600" i="6"/>
  <c r="A589" i="6"/>
  <c r="A647" i="6"/>
  <c r="A695" i="6"/>
  <c r="A623" i="6"/>
  <c r="A613" i="6"/>
  <c r="A626" i="6"/>
  <c r="A661" i="6"/>
  <c r="A650" i="6"/>
  <c r="A637" i="6"/>
  <c r="A634" i="6"/>
  <c r="A687" i="6"/>
  <c r="A703" i="6"/>
  <c r="A655" i="6"/>
  <c r="A631" i="6"/>
  <c r="A642" i="6"/>
  <c r="A711" i="6"/>
  <c r="A679" i="6"/>
  <c r="A595" i="6"/>
  <c r="A563" i="6"/>
  <c r="A576" i="6"/>
  <c r="A603" i="6"/>
  <c r="A592" i="6"/>
  <c r="A608" i="6"/>
  <c r="A624" i="6"/>
  <c r="A582" i="6"/>
  <c r="A566" i="6"/>
  <c r="A590" i="6"/>
  <c r="A632" i="6"/>
  <c r="A584" i="6"/>
  <c r="E624" i="6" l="1"/>
  <c r="D624" i="6"/>
  <c r="C624" i="6"/>
  <c r="E711" i="6"/>
  <c r="D711" i="6"/>
  <c r="C711" i="6"/>
  <c r="E650" i="6"/>
  <c r="D650" i="6"/>
  <c r="C650" i="6"/>
  <c r="E600" i="6"/>
  <c r="D600" i="6"/>
  <c r="C600" i="6"/>
  <c r="E657" i="6"/>
  <c r="D657" i="6"/>
  <c r="C657" i="6"/>
  <c r="E621" i="6"/>
  <c r="D621" i="6"/>
  <c r="C621" i="6"/>
  <c r="E582" i="6"/>
  <c r="D582" i="6"/>
  <c r="C582" i="6"/>
  <c r="E589" i="6"/>
  <c r="D589" i="6"/>
  <c r="C589" i="6"/>
  <c r="E642" i="6"/>
  <c r="D642" i="6"/>
  <c r="C642" i="6"/>
  <c r="E592" i="6"/>
  <c r="D592" i="6"/>
  <c r="C592" i="6"/>
  <c r="E631" i="6"/>
  <c r="D631" i="6"/>
  <c r="C631" i="6"/>
  <c r="E626" i="6"/>
  <c r="D626" i="6"/>
  <c r="C626" i="6"/>
  <c r="E611" i="6"/>
  <c r="D611" i="6"/>
  <c r="C611" i="6"/>
  <c r="E639" i="6"/>
  <c r="D639" i="6"/>
  <c r="C639" i="6"/>
  <c r="E615" i="6"/>
  <c r="D615" i="6"/>
  <c r="C615" i="6"/>
  <c r="E574" i="6"/>
  <c r="D574" i="6"/>
  <c r="C574" i="6"/>
  <c r="E571" i="6"/>
  <c r="D571" i="6"/>
  <c r="C571" i="6"/>
  <c r="E658" i="6"/>
  <c r="D658" i="6"/>
  <c r="C658" i="6"/>
  <c r="E584" i="6"/>
  <c r="D584" i="6"/>
  <c r="C584" i="6"/>
  <c r="E603" i="6"/>
  <c r="D603" i="6"/>
  <c r="C603" i="6"/>
  <c r="E655" i="6"/>
  <c r="D655" i="6"/>
  <c r="C655" i="6"/>
  <c r="E613" i="6"/>
  <c r="D613" i="6"/>
  <c r="C613" i="6"/>
  <c r="E587" i="6"/>
  <c r="D587" i="6"/>
  <c r="C587" i="6"/>
  <c r="E605" i="6"/>
  <c r="D605" i="6"/>
  <c r="C605" i="6"/>
  <c r="E597" i="6"/>
  <c r="D597" i="6"/>
  <c r="C597" i="6"/>
  <c r="E632" i="6"/>
  <c r="D632" i="6"/>
  <c r="C632" i="6"/>
  <c r="E576" i="6"/>
  <c r="D576" i="6"/>
  <c r="C576" i="6"/>
  <c r="E623" i="6"/>
  <c r="D623" i="6"/>
  <c r="C623" i="6"/>
  <c r="E616" i="6"/>
  <c r="D616" i="6"/>
  <c r="C616" i="6"/>
  <c r="E671" i="6"/>
  <c r="D671" i="6"/>
  <c r="C671" i="6"/>
  <c r="E653" i="6"/>
  <c r="D653" i="6"/>
  <c r="C653" i="6"/>
  <c r="E590" i="6"/>
  <c r="D590" i="6"/>
  <c r="C590" i="6"/>
  <c r="E563" i="6"/>
  <c r="D563" i="6"/>
  <c r="C563" i="6"/>
  <c r="E687" i="6"/>
  <c r="D687" i="6"/>
  <c r="C687" i="6"/>
  <c r="E695" i="6"/>
  <c r="D695" i="6"/>
  <c r="C695" i="6"/>
  <c r="E568" i="6"/>
  <c r="D568" i="6"/>
  <c r="C568" i="6"/>
  <c r="E618" i="6"/>
  <c r="D618" i="6"/>
  <c r="C618" i="6"/>
  <c r="E663" i="6"/>
  <c r="D663" i="6"/>
  <c r="C663" i="6"/>
  <c r="E679" i="6"/>
  <c r="D679" i="6"/>
  <c r="C679" i="6"/>
  <c r="E637" i="6"/>
  <c r="D637" i="6"/>
  <c r="C637" i="6"/>
  <c r="E645" i="6"/>
  <c r="D645" i="6"/>
  <c r="C645" i="6"/>
  <c r="E608" i="6"/>
  <c r="D608" i="6"/>
  <c r="C608" i="6"/>
  <c r="E661" i="6"/>
  <c r="D661" i="6"/>
  <c r="C661" i="6"/>
  <c r="E649" i="6"/>
  <c r="D649" i="6"/>
  <c r="C649" i="6"/>
  <c r="E703" i="6"/>
  <c r="D703" i="6"/>
  <c r="C703" i="6"/>
  <c r="E566" i="6"/>
  <c r="D566" i="6"/>
  <c r="C566" i="6"/>
  <c r="E595" i="6"/>
  <c r="D595" i="6"/>
  <c r="C595" i="6"/>
  <c r="E634" i="6"/>
  <c r="D634" i="6"/>
  <c r="C634" i="6"/>
  <c r="E647" i="6"/>
  <c r="D647" i="6"/>
  <c r="C647" i="6"/>
  <c r="E579" i="6"/>
  <c r="D579" i="6"/>
  <c r="C579" i="6"/>
  <c r="E629" i="6"/>
  <c r="D629" i="6"/>
  <c r="C629" i="6"/>
  <c r="A641" i="6"/>
  <c r="A682" i="6"/>
  <c r="A701" i="6"/>
  <c r="A674" i="6"/>
  <c r="A690" i="6"/>
  <c r="A722" i="6"/>
  <c r="A666" i="6"/>
  <c r="A762" i="6"/>
  <c r="A683" i="6"/>
  <c r="A675" i="6"/>
  <c r="A643" i="6"/>
  <c r="A627" i="6"/>
  <c r="A646" i="6"/>
  <c r="A754" i="6"/>
  <c r="A651" i="6"/>
  <c r="A662" i="6"/>
  <c r="A667" i="6"/>
  <c r="A630" i="6"/>
  <c r="A708" i="6"/>
  <c r="A680" i="6"/>
  <c r="A672" i="6"/>
  <c r="A704" i="6"/>
  <c r="A633" i="6"/>
  <c r="A685" i="6"/>
  <c r="A698" i="6"/>
  <c r="A617" i="6"/>
  <c r="A730" i="6"/>
  <c r="A693" i="6"/>
  <c r="A706" i="6"/>
  <c r="A738" i="6"/>
  <c r="A712" i="6"/>
  <c r="A669" i="6"/>
  <c r="A714" i="6"/>
  <c r="A677" i="6"/>
  <c r="A700" i="6"/>
  <c r="A625" i="6"/>
  <c r="A635" i="6"/>
  <c r="A659" i="6"/>
  <c r="A654" i="6"/>
  <c r="A614" i="6"/>
  <c r="A688" i="6"/>
  <c r="A664" i="6"/>
  <c r="A746" i="6"/>
  <c r="A640" i="6"/>
  <c r="A622" i="6"/>
  <c r="A638" i="6"/>
  <c r="A619" i="6"/>
  <c r="A656" i="6"/>
  <c r="A696" i="6"/>
  <c r="A709" i="6"/>
  <c r="A648" i="6"/>
  <c r="E651" i="6" l="1"/>
  <c r="D651" i="6"/>
  <c r="C651" i="6"/>
  <c r="E638" i="6"/>
  <c r="D638" i="6"/>
  <c r="C638" i="6"/>
  <c r="E659" i="6"/>
  <c r="D659" i="6"/>
  <c r="C659" i="6"/>
  <c r="E738" i="6"/>
  <c r="D738" i="6"/>
  <c r="C738" i="6"/>
  <c r="E704" i="6"/>
  <c r="D704" i="6"/>
  <c r="C704" i="6"/>
  <c r="E754" i="6"/>
  <c r="D754" i="6"/>
  <c r="C754" i="6"/>
  <c r="E722" i="6"/>
  <c r="D722" i="6"/>
  <c r="C722" i="6"/>
  <c r="E614" i="6"/>
  <c r="D614" i="6"/>
  <c r="C614" i="6"/>
  <c r="E685" i="6"/>
  <c r="D685" i="6"/>
  <c r="C685" i="6"/>
  <c r="E762" i="6"/>
  <c r="D762" i="6"/>
  <c r="C762" i="6"/>
  <c r="E619" i="6"/>
  <c r="D619" i="6"/>
  <c r="C619" i="6"/>
  <c r="E622" i="6"/>
  <c r="D622" i="6"/>
  <c r="C622" i="6"/>
  <c r="E640" i="6"/>
  <c r="D640" i="6"/>
  <c r="C640" i="6"/>
  <c r="E625" i="6"/>
  <c r="D625" i="6"/>
  <c r="C625" i="6"/>
  <c r="E693" i="6"/>
  <c r="D693" i="6"/>
  <c r="C693" i="6"/>
  <c r="E680" i="6"/>
  <c r="D680" i="6"/>
  <c r="C680" i="6"/>
  <c r="E627" i="6"/>
  <c r="D627" i="6"/>
  <c r="C627" i="6"/>
  <c r="E674" i="6"/>
  <c r="D674" i="6"/>
  <c r="C674" i="6"/>
  <c r="E662" i="6"/>
  <c r="D662" i="6"/>
  <c r="C662" i="6"/>
  <c r="E654" i="6"/>
  <c r="D654" i="6"/>
  <c r="C654" i="6"/>
  <c r="E633" i="6"/>
  <c r="D633" i="6"/>
  <c r="C633" i="6"/>
  <c r="E666" i="6"/>
  <c r="D666" i="6"/>
  <c r="C666" i="6"/>
  <c r="E706" i="6"/>
  <c r="D706" i="6"/>
  <c r="C706" i="6"/>
  <c r="E646" i="6"/>
  <c r="C646" i="6"/>
  <c r="D646" i="6"/>
  <c r="E746" i="6"/>
  <c r="D746" i="6"/>
  <c r="C746" i="6"/>
  <c r="E730" i="6"/>
  <c r="D730" i="6"/>
  <c r="C730" i="6"/>
  <c r="E701" i="6"/>
  <c r="D701" i="6"/>
  <c r="C701" i="6"/>
  <c r="E712" i="6"/>
  <c r="D712" i="6"/>
  <c r="C712" i="6"/>
  <c r="E635" i="6"/>
  <c r="D635" i="6"/>
  <c r="C635" i="6"/>
  <c r="E672" i="6"/>
  <c r="D672" i="6"/>
  <c r="C672" i="6"/>
  <c r="E690" i="6"/>
  <c r="D690" i="6"/>
  <c r="C690" i="6"/>
  <c r="E648" i="6"/>
  <c r="D648" i="6"/>
  <c r="C648" i="6"/>
  <c r="E700" i="6"/>
  <c r="D700" i="6"/>
  <c r="C700" i="6"/>
  <c r="E708" i="6"/>
  <c r="D708" i="6"/>
  <c r="C708" i="6"/>
  <c r="E643" i="6"/>
  <c r="D643" i="6"/>
  <c r="C643" i="6"/>
  <c r="E709" i="6"/>
  <c r="D709" i="6"/>
  <c r="C709" i="6"/>
  <c r="E664" i="6"/>
  <c r="D664" i="6"/>
  <c r="C664" i="6"/>
  <c r="E677" i="6"/>
  <c r="D677" i="6"/>
  <c r="C677" i="6"/>
  <c r="E617" i="6"/>
  <c r="D617" i="6"/>
  <c r="C617" i="6"/>
  <c r="E630" i="6"/>
  <c r="D630" i="6"/>
  <c r="C630" i="6"/>
  <c r="E675" i="6"/>
  <c r="D675" i="6"/>
  <c r="C675" i="6"/>
  <c r="E682" i="6"/>
  <c r="D682" i="6"/>
  <c r="C682" i="6"/>
  <c r="E669" i="6"/>
  <c r="D669" i="6"/>
  <c r="C669" i="6"/>
  <c r="E696" i="6"/>
  <c r="D696" i="6"/>
  <c r="C696" i="6"/>
  <c r="E688" i="6"/>
  <c r="D688" i="6"/>
  <c r="C688" i="6"/>
  <c r="E714" i="6"/>
  <c r="D714" i="6"/>
  <c r="C714" i="6"/>
  <c r="E698" i="6"/>
  <c r="D698" i="6"/>
  <c r="C698" i="6"/>
  <c r="E667" i="6"/>
  <c r="D667" i="6"/>
  <c r="C667" i="6"/>
  <c r="E683" i="6"/>
  <c r="D683" i="6"/>
  <c r="C683" i="6"/>
  <c r="E641" i="6"/>
  <c r="D641" i="6"/>
  <c r="C641" i="6"/>
  <c r="E656" i="6"/>
  <c r="D656" i="6"/>
  <c r="C656" i="6"/>
  <c r="A673" i="6"/>
  <c r="A676" i="6"/>
  <c r="A668" i="6"/>
  <c r="A760" i="6"/>
  <c r="A689" i="6"/>
  <c r="A665" i="6"/>
  <c r="A789" i="6"/>
  <c r="A744" i="6"/>
  <c r="A681" i="6"/>
  <c r="A713" i="6"/>
  <c r="A805" i="6"/>
  <c r="A813" i="6"/>
  <c r="A773" i="6"/>
  <c r="A707" i="6"/>
  <c r="A691" i="6"/>
  <c r="A715" i="6"/>
  <c r="A710" i="6"/>
  <c r="A728" i="6"/>
  <c r="A720" i="6"/>
  <c r="A736" i="6"/>
  <c r="A755" i="6"/>
  <c r="A731" i="6"/>
  <c r="A678" i="6"/>
  <c r="A726" i="6"/>
  <c r="A725" i="6"/>
  <c r="A733" i="6"/>
  <c r="A763" i="6"/>
  <c r="A684" i="6"/>
  <c r="A752" i="6"/>
  <c r="A692" i="6"/>
  <c r="A797" i="6"/>
  <c r="A705" i="6"/>
  <c r="A765" i="6"/>
  <c r="A781" i="6"/>
  <c r="A697" i="6"/>
  <c r="A757" i="6"/>
  <c r="A699" i="6"/>
  <c r="A747" i="6"/>
  <c r="A670" i="6"/>
  <c r="A739" i="6"/>
  <c r="A686" i="6"/>
  <c r="A751" i="6"/>
  <c r="A749" i="6"/>
  <c r="A723" i="6"/>
  <c r="A759" i="6"/>
  <c r="A718" i="6"/>
  <c r="A702" i="6"/>
  <c r="A694" i="6"/>
  <c r="A734" i="6"/>
  <c r="A717" i="6"/>
  <c r="A741" i="6"/>
  <c r="E725" i="6" l="1"/>
  <c r="D725" i="6"/>
  <c r="C725" i="6"/>
  <c r="E726" i="6"/>
  <c r="D726" i="6"/>
  <c r="C726" i="6"/>
  <c r="E718" i="6"/>
  <c r="D718" i="6"/>
  <c r="C718" i="6"/>
  <c r="E747" i="6"/>
  <c r="D747" i="6"/>
  <c r="C747" i="6"/>
  <c r="E692" i="6"/>
  <c r="D692" i="6"/>
  <c r="C692" i="6"/>
  <c r="E731" i="6"/>
  <c r="D731" i="6"/>
  <c r="C731" i="6"/>
  <c r="E707" i="6"/>
  <c r="D707" i="6"/>
  <c r="C707" i="6"/>
  <c r="E665" i="6"/>
  <c r="D665" i="6"/>
  <c r="C665" i="6"/>
  <c r="E710" i="6"/>
  <c r="D710" i="6"/>
  <c r="C710" i="6"/>
  <c r="E797" i="6"/>
  <c r="D797" i="6"/>
  <c r="C797" i="6"/>
  <c r="E759" i="6"/>
  <c r="D759" i="6"/>
  <c r="C759" i="6"/>
  <c r="E699" i="6"/>
  <c r="D699" i="6"/>
  <c r="C699" i="6"/>
  <c r="E752" i="6"/>
  <c r="D752" i="6"/>
  <c r="C752" i="6"/>
  <c r="E755" i="6"/>
  <c r="D755" i="6"/>
  <c r="C755" i="6"/>
  <c r="E773" i="6"/>
  <c r="D773" i="6"/>
  <c r="C773" i="6"/>
  <c r="E689" i="6"/>
  <c r="D689" i="6"/>
  <c r="C689" i="6"/>
  <c r="E734" i="6"/>
  <c r="D734" i="6"/>
  <c r="C734" i="6"/>
  <c r="E702" i="6"/>
  <c r="D702" i="6"/>
  <c r="C702" i="6"/>
  <c r="E691" i="6"/>
  <c r="D691" i="6"/>
  <c r="C691" i="6"/>
  <c r="E760" i="6"/>
  <c r="D760" i="6"/>
  <c r="C760" i="6"/>
  <c r="E673" i="6"/>
  <c r="D673" i="6"/>
  <c r="C673" i="6"/>
  <c r="E739" i="6"/>
  <c r="D739" i="6"/>
  <c r="C739" i="6"/>
  <c r="E715" i="6"/>
  <c r="D715" i="6"/>
  <c r="C715" i="6"/>
  <c r="E757" i="6"/>
  <c r="D757" i="6"/>
  <c r="C757" i="6"/>
  <c r="E813" i="6"/>
  <c r="D813" i="6"/>
  <c r="C813" i="6"/>
  <c r="E741" i="6"/>
  <c r="D741" i="6"/>
  <c r="C741" i="6"/>
  <c r="E749" i="6"/>
  <c r="D749" i="6"/>
  <c r="C749" i="6"/>
  <c r="E697" i="6"/>
  <c r="D697" i="6"/>
  <c r="C697" i="6"/>
  <c r="E763" i="6"/>
  <c r="D763" i="6"/>
  <c r="C763" i="6"/>
  <c r="E720" i="6"/>
  <c r="D720" i="6"/>
  <c r="C720" i="6"/>
  <c r="E805" i="6"/>
  <c r="D805" i="6"/>
  <c r="C805" i="6"/>
  <c r="E668" i="6"/>
  <c r="D668" i="6"/>
  <c r="C668" i="6"/>
  <c r="E686" i="6"/>
  <c r="D686" i="6"/>
  <c r="C686" i="6"/>
  <c r="E681" i="6"/>
  <c r="D681" i="6"/>
  <c r="C681" i="6"/>
  <c r="E694" i="6"/>
  <c r="D694" i="6"/>
  <c r="C694" i="6"/>
  <c r="E705" i="6"/>
  <c r="D705" i="6"/>
  <c r="C705" i="6"/>
  <c r="E744" i="6"/>
  <c r="D744" i="6"/>
  <c r="C744" i="6"/>
  <c r="E670" i="6"/>
  <c r="D670" i="6"/>
  <c r="C670" i="6"/>
  <c r="E678" i="6"/>
  <c r="D678" i="6"/>
  <c r="C678" i="6"/>
  <c r="E789" i="6"/>
  <c r="D789" i="6"/>
  <c r="C789" i="6"/>
  <c r="E723" i="6"/>
  <c r="D723" i="6"/>
  <c r="C723" i="6"/>
  <c r="E684" i="6"/>
  <c r="D684" i="6"/>
  <c r="C684" i="6"/>
  <c r="E736" i="6"/>
  <c r="D736" i="6"/>
  <c r="C736" i="6"/>
  <c r="E717" i="6"/>
  <c r="D717" i="6"/>
  <c r="C717" i="6"/>
  <c r="E751" i="6"/>
  <c r="D751" i="6"/>
  <c r="C751" i="6"/>
  <c r="E781" i="6"/>
  <c r="D781" i="6"/>
  <c r="C781" i="6"/>
  <c r="E733" i="6"/>
  <c r="D733" i="6"/>
  <c r="C733" i="6"/>
  <c r="E728" i="6"/>
  <c r="D728" i="6"/>
  <c r="C728" i="6"/>
  <c r="E713" i="6"/>
  <c r="D713" i="6"/>
  <c r="C713" i="6"/>
  <c r="E676" i="6"/>
  <c r="D676" i="6"/>
  <c r="C676" i="6"/>
  <c r="E765" i="6"/>
  <c r="D765" i="6"/>
  <c r="C765" i="6"/>
  <c r="A737" i="6"/>
  <c r="A777" i="6"/>
  <c r="A864" i="6"/>
  <c r="A774" i="6"/>
  <c r="A790" i="6"/>
  <c r="A798" i="6"/>
  <c r="A832" i="6"/>
  <c r="A784" i="6"/>
  <c r="A782" i="6"/>
  <c r="A787" i="6"/>
  <c r="A779" i="6"/>
  <c r="A766" i="6"/>
  <c r="A795" i="6"/>
  <c r="A811" i="6"/>
  <c r="A753" i="6"/>
  <c r="A743" i="6"/>
  <c r="A735" i="6"/>
  <c r="A758" i="6"/>
  <c r="A764" i="6"/>
  <c r="A716" i="6"/>
  <c r="A727" i="6"/>
  <c r="A768" i="6"/>
  <c r="A769" i="6"/>
  <c r="A745" i="6"/>
  <c r="A802" i="6"/>
  <c r="A756" i="6"/>
  <c r="A792" i="6"/>
  <c r="A785" i="6"/>
  <c r="A721" i="6"/>
  <c r="A816" i="6"/>
  <c r="A848" i="6"/>
  <c r="A856" i="6"/>
  <c r="A840" i="6"/>
  <c r="A808" i="6"/>
  <c r="A800" i="6"/>
  <c r="A803" i="6"/>
  <c r="A814" i="6"/>
  <c r="A776" i="6"/>
  <c r="A806" i="6"/>
  <c r="A771" i="6"/>
  <c r="A761" i="6"/>
  <c r="A824" i="6"/>
  <c r="A810" i="6"/>
  <c r="A750" i="6"/>
  <c r="A748" i="6"/>
  <c r="A729" i="6"/>
  <c r="A742" i="6"/>
  <c r="A732" i="6"/>
  <c r="A740" i="6"/>
  <c r="A719" i="6"/>
  <c r="A724" i="6"/>
  <c r="E806" i="6" l="1"/>
  <c r="D806" i="6"/>
  <c r="C806" i="6"/>
  <c r="E768" i="6"/>
  <c r="D768" i="6"/>
  <c r="C768" i="6"/>
  <c r="E742" i="6"/>
  <c r="D742" i="6"/>
  <c r="C742" i="6"/>
  <c r="E748" i="6"/>
  <c r="D748" i="6"/>
  <c r="C748" i="6"/>
  <c r="E814" i="6"/>
  <c r="D814" i="6"/>
  <c r="C814" i="6"/>
  <c r="E721" i="6"/>
  <c r="D721" i="6"/>
  <c r="C721" i="6"/>
  <c r="E727" i="6"/>
  <c r="D727" i="6"/>
  <c r="C727" i="6"/>
  <c r="E795" i="6"/>
  <c r="D795" i="6"/>
  <c r="C795" i="6"/>
  <c r="E790" i="6"/>
  <c r="D790" i="6"/>
  <c r="C790" i="6"/>
  <c r="E848" i="6"/>
  <c r="D848" i="6"/>
  <c r="C848" i="6"/>
  <c r="E769" i="6"/>
  <c r="D769" i="6"/>
  <c r="C769" i="6"/>
  <c r="E832" i="6"/>
  <c r="D832" i="6"/>
  <c r="C832" i="6"/>
  <c r="E729" i="6"/>
  <c r="D729" i="6"/>
  <c r="C729" i="6"/>
  <c r="E776" i="6"/>
  <c r="D776" i="6"/>
  <c r="C776" i="6"/>
  <c r="E816" i="6"/>
  <c r="D816" i="6"/>
  <c r="C816" i="6"/>
  <c r="E811" i="6"/>
  <c r="D811" i="6"/>
  <c r="C811" i="6"/>
  <c r="E798" i="6"/>
  <c r="D798" i="6"/>
  <c r="C798" i="6"/>
  <c r="E750" i="6"/>
  <c r="D750" i="6"/>
  <c r="C750" i="6"/>
  <c r="E803" i="6"/>
  <c r="D803" i="6"/>
  <c r="C803" i="6"/>
  <c r="E785" i="6"/>
  <c r="D785" i="6"/>
  <c r="C785" i="6"/>
  <c r="E716" i="6"/>
  <c r="D716" i="6"/>
  <c r="C716" i="6"/>
  <c r="E766" i="6"/>
  <c r="D766" i="6"/>
  <c r="C766" i="6"/>
  <c r="E774" i="6"/>
  <c r="D774" i="6"/>
  <c r="C774" i="6"/>
  <c r="E764" i="6"/>
  <c r="D764" i="6"/>
  <c r="C764" i="6"/>
  <c r="E810" i="6"/>
  <c r="D810" i="6"/>
  <c r="C810" i="6"/>
  <c r="E824" i="6"/>
  <c r="D824" i="6"/>
  <c r="C824" i="6"/>
  <c r="E756" i="6"/>
  <c r="D756" i="6"/>
  <c r="C756" i="6"/>
  <c r="E777" i="6"/>
  <c r="D777" i="6"/>
  <c r="C777" i="6"/>
  <c r="E753" i="6"/>
  <c r="D753" i="6"/>
  <c r="C753" i="6"/>
  <c r="E724" i="6"/>
  <c r="D724" i="6"/>
  <c r="C724" i="6"/>
  <c r="E800" i="6"/>
  <c r="D800" i="6"/>
  <c r="C800" i="6"/>
  <c r="E792" i="6"/>
  <c r="D792" i="6"/>
  <c r="C792" i="6"/>
  <c r="E779" i="6"/>
  <c r="D779" i="6"/>
  <c r="C779" i="6"/>
  <c r="E864" i="6"/>
  <c r="D864" i="6"/>
  <c r="C864" i="6"/>
  <c r="E719" i="6"/>
  <c r="D719" i="6"/>
  <c r="C719" i="6"/>
  <c r="E808" i="6"/>
  <c r="D808" i="6"/>
  <c r="C808" i="6"/>
  <c r="E758" i="6"/>
  <c r="D758" i="6"/>
  <c r="C758" i="6"/>
  <c r="E787" i="6"/>
  <c r="D787" i="6"/>
  <c r="C787" i="6"/>
  <c r="E740" i="6"/>
  <c r="D740" i="6"/>
  <c r="C740" i="6"/>
  <c r="E761" i="6"/>
  <c r="D761" i="6"/>
  <c r="C761" i="6"/>
  <c r="E840" i="6"/>
  <c r="D840" i="6"/>
  <c r="C840" i="6"/>
  <c r="E802" i="6"/>
  <c r="D802" i="6"/>
  <c r="C802" i="6"/>
  <c r="E735" i="6"/>
  <c r="D735" i="6"/>
  <c r="C735" i="6"/>
  <c r="E782" i="6"/>
  <c r="D782" i="6"/>
  <c r="C782" i="6"/>
  <c r="E737" i="6"/>
  <c r="D737" i="6"/>
  <c r="C737" i="6"/>
  <c r="E732" i="6"/>
  <c r="D732" i="6"/>
  <c r="C732" i="6"/>
  <c r="E771" i="6"/>
  <c r="D771" i="6"/>
  <c r="C771" i="6"/>
  <c r="E856" i="6"/>
  <c r="D856" i="6"/>
  <c r="C856" i="6"/>
  <c r="E745" i="6"/>
  <c r="D745" i="6"/>
  <c r="C745" i="6"/>
  <c r="E743" i="6"/>
  <c r="D743" i="6"/>
  <c r="C743" i="6"/>
  <c r="E784" i="6"/>
  <c r="D784" i="6"/>
  <c r="C784" i="6"/>
  <c r="A859" i="6"/>
  <c r="A867" i="6"/>
  <c r="A817" i="6"/>
  <c r="A822" i="6"/>
  <c r="A827" i="6"/>
  <c r="A819" i="6"/>
  <c r="A838" i="6"/>
  <c r="A835" i="6"/>
  <c r="A875" i="6"/>
  <c r="A809" i="6"/>
  <c r="A862" i="6"/>
  <c r="A849" i="6"/>
  <c r="A801" i="6"/>
  <c r="A825" i="6"/>
  <c r="A854" i="6"/>
  <c r="A783" i="6"/>
  <c r="A780" i="6"/>
  <c r="A907" i="6"/>
  <c r="A836" i="6"/>
  <c r="A807" i="6"/>
  <c r="A796" i="6"/>
  <c r="A767" i="6"/>
  <c r="A794" i="6"/>
  <c r="A828" i="6"/>
  <c r="A770" i="6"/>
  <c r="A857" i="6"/>
  <c r="A851" i="6"/>
  <c r="A891" i="6"/>
  <c r="A843" i="6"/>
  <c r="A778" i="6"/>
  <c r="A786" i="6"/>
  <c r="A846" i="6"/>
  <c r="A883" i="6"/>
  <c r="A841" i="6"/>
  <c r="A793" i="6"/>
  <c r="A899" i="6"/>
  <c r="A865" i="6"/>
  <c r="A830" i="6"/>
  <c r="A853" i="6"/>
  <c r="A833" i="6"/>
  <c r="A861" i="6"/>
  <c r="A775" i="6"/>
  <c r="A791" i="6"/>
  <c r="A799" i="6"/>
  <c r="A812" i="6"/>
  <c r="A772" i="6"/>
  <c r="A820" i="6"/>
  <c r="A815" i="6"/>
  <c r="A804" i="6"/>
  <c r="A915" i="6"/>
  <c r="A788" i="6"/>
  <c r="E772" i="6" l="1"/>
  <c r="D772" i="6"/>
  <c r="C772" i="6"/>
  <c r="E830" i="6"/>
  <c r="D830" i="6"/>
  <c r="C830" i="6"/>
  <c r="E778" i="6"/>
  <c r="D778" i="6"/>
  <c r="C778" i="6"/>
  <c r="E767" i="6"/>
  <c r="D767" i="6"/>
  <c r="C767" i="6"/>
  <c r="E825" i="6"/>
  <c r="D825" i="6"/>
  <c r="C825" i="6"/>
  <c r="E819" i="6"/>
  <c r="D819" i="6"/>
  <c r="C819" i="6"/>
  <c r="E815" i="6"/>
  <c r="D815" i="6"/>
  <c r="C815" i="6"/>
  <c r="E853" i="6"/>
  <c r="D853" i="6"/>
  <c r="C853" i="6"/>
  <c r="E854" i="6"/>
  <c r="D854" i="6"/>
  <c r="C854" i="6"/>
  <c r="E812" i="6"/>
  <c r="D812" i="6"/>
  <c r="C812" i="6"/>
  <c r="E865" i="6"/>
  <c r="D865" i="6"/>
  <c r="C865" i="6"/>
  <c r="E843" i="6"/>
  <c r="D843" i="6"/>
  <c r="C843" i="6"/>
  <c r="E796" i="6"/>
  <c r="D796" i="6"/>
  <c r="C796" i="6"/>
  <c r="E801" i="6"/>
  <c r="D801" i="6"/>
  <c r="C801" i="6"/>
  <c r="E827" i="6"/>
  <c r="D827" i="6"/>
  <c r="C827" i="6"/>
  <c r="E828" i="6"/>
  <c r="D828" i="6"/>
  <c r="C828" i="6"/>
  <c r="E833" i="6"/>
  <c r="D833" i="6"/>
  <c r="C833" i="6"/>
  <c r="E786" i="6"/>
  <c r="D786" i="6"/>
  <c r="C786" i="6"/>
  <c r="E799" i="6"/>
  <c r="D799" i="6"/>
  <c r="C799" i="6"/>
  <c r="E891" i="6"/>
  <c r="D891" i="6"/>
  <c r="C891" i="6"/>
  <c r="E822" i="6"/>
  <c r="D822" i="6"/>
  <c r="C822" i="6"/>
  <c r="E791" i="6"/>
  <c r="D791" i="6"/>
  <c r="C791" i="6"/>
  <c r="E793" i="6"/>
  <c r="D793" i="6"/>
  <c r="C793" i="6"/>
  <c r="E836" i="6"/>
  <c r="D836" i="6"/>
  <c r="C836" i="6"/>
  <c r="E862" i="6"/>
  <c r="D862" i="6"/>
  <c r="C862" i="6"/>
  <c r="E817" i="6"/>
  <c r="D817" i="6"/>
  <c r="C817" i="6"/>
  <c r="E846" i="6"/>
  <c r="D846" i="6"/>
  <c r="C846" i="6"/>
  <c r="E835" i="6"/>
  <c r="D835" i="6"/>
  <c r="C835" i="6"/>
  <c r="E899" i="6"/>
  <c r="D899" i="6"/>
  <c r="C899" i="6"/>
  <c r="E849" i="6"/>
  <c r="D849" i="6"/>
  <c r="C849" i="6"/>
  <c r="E788" i="6"/>
  <c r="D788" i="6"/>
  <c r="C788" i="6"/>
  <c r="E851" i="6"/>
  <c r="D851" i="6"/>
  <c r="C851" i="6"/>
  <c r="E915" i="6"/>
  <c r="D915" i="6"/>
  <c r="C915" i="6"/>
  <c r="E775" i="6"/>
  <c r="D775" i="6"/>
  <c r="C775" i="6"/>
  <c r="E841" i="6"/>
  <c r="D841" i="6"/>
  <c r="C841" i="6"/>
  <c r="E857" i="6"/>
  <c r="D857" i="6"/>
  <c r="C857" i="6"/>
  <c r="E907" i="6"/>
  <c r="D907" i="6"/>
  <c r="C907" i="6"/>
  <c r="E809" i="6"/>
  <c r="D809" i="6"/>
  <c r="C809" i="6"/>
  <c r="E867" i="6"/>
  <c r="D867" i="6"/>
  <c r="C867" i="6"/>
  <c r="E820" i="6"/>
  <c r="D820" i="6"/>
  <c r="C820" i="6"/>
  <c r="E794" i="6"/>
  <c r="D794" i="6"/>
  <c r="C794" i="6"/>
  <c r="E838" i="6"/>
  <c r="D838" i="6"/>
  <c r="C838" i="6"/>
  <c r="E807" i="6"/>
  <c r="D807" i="6"/>
  <c r="C807" i="6"/>
  <c r="E804" i="6"/>
  <c r="D804" i="6"/>
  <c r="C804" i="6"/>
  <c r="E861" i="6"/>
  <c r="D861" i="6"/>
  <c r="C861" i="6"/>
  <c r="E883" i="6"/>
  <c r="D883" i="6"/>
  <c r="C883" i="6"/>
  <c r="E770" i="6"/>
  <c r="D770" i="6"/>
  <c r="C770" i="6"/>
  <c r="E780" i="6"/>
  <c r="D780" i="6"/>
  <c r="C780" i="6"/>
  <c r="E875" i="6"/>
  <c r="D875" i="6"/>
  <c r="C875" i="6"/>
  <c r="E859" i="6"/>
  <c r="D859" i="6"/>
  <c r="C859" i="6"/>
  <c r="E783" i="6"/>
  <c r="D783" i="6"/>
  <c r="C783" i="6"/>
  <c r="A942" i="6"/>
  <c r="A886" i="6"/>
  <c r="A870" i="6"/>
  <c r="A873" i="6"/>
  <c r="A897" i="6"/>
  <c r="A908" i="6"/>
  <c r="A958" i="6"/>
  <c r="A950" i="6"/>
  <c r="A866" i="6"/>
  <c r="A823" i="6"/>
  <c r="A850" i="6"/>
  <c r="A826" i="6"/>
  <c r="A884" i="6"/>
  <c r="A892" i="6"/>
  <c r="A879" i="6"/>
  <c r="A818" i="6"/>
  <c r="A858" i="6"/>
  <c r="A834" i="6"/>
  <c r="A876" i="6"/>
  <c r="A900" i="6"/>
  <c r="A860" i="6"/>
  <c r="A918" i="6"/>
  <c r="A966" i="6"/>
  <c r="A829" i="6"/>
  <c r="A904" i="6"/>
  <c r="A894" i="6"/>
  <c r="A902" i="6"/>
  <c r="A905" i="6"/>
  <c r="A889" i="6"/>
  <c r="A878" i="6"/>
  <c r="A881" i="6"/>
  <c r="A916" i="6"/>
  <c r="A934" i="6"/>
  <c r="A913" i="6"/>
  <c r="A837" i="6"/>
  <c r="A821" i="6"/>
  <c r="A845" i="6"/>
  <c r="A926" i="6"/>
  <c r="A839" i="6"/>
  <c r="A855" i="6"/>
  <c r="A871" i="6"/>
  <c r="A863" i="6"/>
  <c r="A842" i="6"/>
  <c r="A912" i="6"/>
  <c r="A844" i="6"/>
  <c r="A847" i="6"/>
  <c r="A887" i="6"/>
  <c r="A831" i="6"/>
  <c r="A852" i="6"/>
  <c r="A868" i="6"/>
  <c r="A910" i="6"/>
  <c r="E902" i="6" l="1"/>
  <c r="D902" i="6"/>
  <c r="C902" i="6"/>
  <c r="E913" i="6"/>
  <c r="D913" i="6"/>
  <c r="C913" i="6"/>
  <c r="E834" i="6"/>
  <c r="D834" i="6"/>
  <c r="C834" i="6"/>
  <c r="E871" i="6"/>
  <c r="D871" i="6"/>
  <c r="C871" i="6"/>
  <c r="E904" i="6"/>
  <c r="D904" i="6"/>
  <c r="C904" i="6"/>
  <c r="E866" i="6"/>
  <c r="D866" i="6"/>
  <c r="C866" i="6"/>
  <c r="E855" i="6"/>
  <c r="D855" i="6"/>
  <c r="C855" i="6"/>
  <c r="E818" i="6"/>
  <c r="D818" i="6"/>
  <c r="C818" i="6"/>
  <c r="E887" i="6"/>
  <c r="D887" i="6"/>
  <c r="C887" i="6"/>
  <c r="E966" i="6"/>
  <c r="D966" i="6"/>
  <c r="C966" i="6"/>
  <c r="E958" i="6"/>
  <c r="D958" i="6"/>
  <c r="C958" i="6"/>
  <c r="E847" i="6"/>
  <c r="D847" i="6"/>
  <c r="C847" i="6"/>
  <c r="E926" i="6"/>
  <c r="D926" i="6"/>
  <c r="C926" i="6"/>
  <c r="E878" i="6"/>
  <c r="D878" i="6"/>
  <c r="C878" i="6"/>
  <c r="E918" i="6"/>
  <c r="D918" i="6"/>
  <c r="C918" i="6"/>
  <c r="E892" i="6"/>
  <c r="D892" i="6"/>
  <c r="C892" i="6"/>
  <c r="E908" i="6"/>
  <c r="D908" i="6"/>
  <c r="C908" i="6"/>
  <c r="E842" i="6"/>
  <c r="D842" i="6"/>
  <c r="C842" i="6"/>
  <c r="E823" i="6"/>
  <c r="D823" i="6"/>
  <c r="C823" i="6"/>
  <c r="E858" i="6"/>
  <c r="D858" i="6"/>
  <c r="C858" i="6"/>
  <c r="E881" i="6"/>
  <c r="D881" i="6"/>
  <c r="C881" i="6"/>
  <c r="E845" i="6"/>
  <c r="D845" i="6"/>
  <c r="C845" i="6"/>
  <c r="E889" i="6"/>
  <c r="D889" i="6"/>
  <c r="C889" i="6"/>
  <c r="E860" i="6"/>
  <c r="D860" i="6"/>
  <c r="C860" i="6"/>
  <c r="E884" i="6"/>
  <c r="D884" i="6"/>
  <c r="C884" i="6"/>
  <c r="E897" i="6"/>
  <c r="D897" i="6"/>
  <c r="C897" i="6"/>
  <c r="E837" i="6"/>
  <c r="D837" i="6"/>
  <c r="C837" i="6"/>
  <c r="E863" i="6"/>
  <c r="D863" i="6"/>
  <c r="C863" i="6"/>
  <c r="E894" i="6"/>
  <c r="D894" i="6"/>
  <c r="C894" i="6"/>
  <c r="E934" i="6"/>
  <c r="D934" i="6"/>
  <c r="C934" i="6"/>
  <c r="E942" i="6"/>
  <c r="D942" i="6"/>
  <c r="C942" i="6"/>
  <c r="E831" i="6"/>
  <c r="D831" i="6"/>
  <c r="C831" i="6"/>
  <c r="E916" i="6"/>
  <c r="D916" i="6"/>
  <c r="C916" i="6"/>
  <c r="E829" i="6"/>
  <c r="D829" i="6"/>
  <c r="C829" i="6"/>
  <c r="E950" i="6"/>
  <c r="D950" i="6"/>
  <c r="C950" i="6"/>
  <c r="E839" i="6"/>
  <c r="D839" i="6"/>
  <c r="C839" i="6"/>
  <c r="E879" i="6"/>
  <c r="D879" i="6"/>
  <c r="C879" i="6"/>
  <c r="E844" i="6"/>
  <c r="D844" i="6"/>
  <c r="C844" i="6"/>
  <c r="E912" i="6"/>
  <c r="D912" i="6"/>
  <c r="C912" i="6"/>
  <c r="E821" i="6"/>
  <c r="D821" i="6"/>
  <c r="C821" i="6"/>
  <c r="E905" i="6"/>
  <c r="D905" i="6"/>
  <c r="C905" i="6"/>
  <c r="E900" i="6"/>
  <c r="D900" i="6"/>
  <c r="C900" i="6"/>
  <c r="E826" i="6"/>
  <c r="D826" i="6"/>
  <c r="C826" i="6"/>
  <c r="E873" i="6"/>
  <c r="D873" i="6"/>
  <c r="C873" i="6"/>
  <c r="E910" i="6"/>
  <c r="D910" i="6"/>
  <c r="C910" i="6"/>
  <c r="E876" i="6"/>
  <c r="D876" i="6"/>
  <c r="C876" i="6"/>
  <c r="E850" i="6"/>
  <c r="D850" i="6"/>
  <c r="C850" i="6"/>
  <c r="E870" i="6"/>
  <c r="D870" i="6"/>
  <c r="C870" i="6"/>
  <c r="E868" i="6"/>
  <c r="D868" i="6"/>
  <c r="C868" i="6"/>
  <c r="E886" i="6"/>
  <c r="D886" i="6"/>
  <c r="C886" i="6"/>
  <c r="E852" i="6"/>
  <c r="D852" i="6"/>
  <c r="C852" i="6"/>
  <c r="A969" i="6"/>
  <c r="A963" i="6"/>
  <c r="A929" i="6"/>
  <c r="A945" i="6"/>
  <c r="A924" i="6"/>
  <c r="A937" i="6"/>
  <c r="A872" i="6"/>
  <c r="A964" i="6"/>
  <c r="A880" i="6"/>
  <c r="A1001" i="6"/>
  <c r="A956" i="6"/>
  <c r="A885" i="6"/>
  <c r="A869" i="6"/>
  <c r="A877" i="6"/>
  <c r="A977" i="6"/>
  <c r="A919" i="6"/>
  <c r="A882" i="6"/>
  <c r="A898" i="6"/>
  <c r="A914" i="6"/>
  <c r="A906" i="6"/>
  <c r="A967" i="6"/>
  <c r="A951" i="6"/>
  <c r="A943" i="6"/>
  <c r="A874" i="6"/>
  <c r="A959" i="6"/>
  <c r="A896" i="6"/>
  <c r="A888" i="6"/>
  <c r="A985" i="6"/>
  <c r="A1017" i="6"/>
  <c r="A1009" i="6"/>
  <c r="A921" i="6"/>
  <c r="A993" i="6"/>
  <c r="A961" i="6"/>
  <c r="A893" i="6"/>
  <c r="A901" i="6"/>
  <c r="A903" i="6"/>
  <c r="A938" i="6"/>
  <c r="A895" i="6"/>
  <c r="A922" i="6"/>
  <c r="A890" i="6"/>
  <c r="A932" i="6"/>
  <c r="A940" i="6"/>
  <c r="A953" i="6"/>
  <c r="A955" i="6"/>
  <c r="A911" i="6"/>
  <c r="A927" i="6"/>
  <c r="A909" i="6"/>
  <c r="A930" i="6"/>
  <c r="A935" i="6"/>
  <c r="A917" i="6"/>
  <c r="A948" i="6"/>
  <c r="E922" i="6" l="1"/>
  <c r="D922" i="6"/>
  <c r="C922" i="6"/>
  <c r="E921" i="6"/>
  <c r="D921" i="6"/>
  <c r="C921" i="6"/>
  <c r="E943" i="6"/>
  <c r="D943" i="6"/>
  <c r="C943" i="6"/>
  <c r="E872" i="6"/>
  <c r="D872" i="6"/>
  <c r="C872" i="6"/>
  <c r="E927" i="6"/>
  <c r="D927" i="6"/>
  <c r="C927" i="6"/>
  <c r="E895" i="6"/>
  <c r="D895" i="6"/>
  <c r="C895" i="6"/>
  <c r="E1009" i="6"/>
  <c r="D1009" i="6"/>
  <c r="C1009" i="6"/>
  <c r="E951" i="6"/>
  <c r="D951" i="6"/>
  <c r="C951" i="6"/>
  <c r="E877" i="6"/>
  <c r="D877" i="6"/>
  <c r="C877" i="6"/>
  <c r="E937" i="6"/>
  <c r="D937" i="6"/>
  <c r="C937" i="6"/>
  <c r="E938" i="6"/>
  <c r="D938" i="6"/>
  <c r="C938" i="6"/>
  <c r="E967" i="6"/>
  <c r="D967" i="6"/>
  <c r="C967" i="6"/>
  <c r="E955" i="6"/>
  <c r="D955" i="6"/>
  <c r="C955" i="6"/>
  <c r="E903" i="6"/>
  <c r="D903" i="6"/>
  <c r="C903" i="6"/>
  <c r="E985" i="6"/>
  <c r="D985" i="6"/>
  <c r="C985" i="6"/>
  <c r="E906" i="6"/>
  <c r="D906" i="6"/>
  <c r="C906" i="6"/>
  <c r="E885" i="6"/>
  <c r="D885" i="6"/>
  <c r="C885" i="6"/>
  <c r="E945" i="6"/>
  <c r="D945" i="6"/>
  <c r="C945" i="6"/>
  <c r="E911" i="6"/>
  <c r="D911" i="6"/>
  <c r="C911" i="6"/>
  <c r="E1017" i="6"/>
  <c r="D1017" i="6"/>
  <c r="C1017" i="6"/>
  <c r="E869" i="6"/>
  <c r="D869" i="6"/>
  <c r="C869" i="6"/>
  <c r="E924" i="6"/>
  <c r="D924" i="6"/>
  <c r="C924" i="6"/>
  <c r="E948" i="6"/>
  <c r="D948" i="6"/>
  <c r="C948" i="6"/>
  <c r="E953" i="6"/>
  <c r="D953" i="6"/>
  <c r="C953" i="6"/>
  <c r="E901" i="6"/>
  <c r="D901" i="6"/>
  <c r="C901" i="6"/>
  <c r="E888" i="6"/>
  <c r="D888" i="6"/>
  <c r="C888" i="6"/>
  <c r="E914" i="6"/>
  <c r="D914" i="6"/>
  <c r="C914" i="6"/>
  <c r="E956" i="6"/>
  <c r="D956" i="6"/>
  <c r="C956" i="6"/>
  <c r="E929" i="6"/>
  <c r="D929" i="6"/>
  <c r="C929" i="6"/>
  <c r="E1001" i="6"/>
  <c r="D1001" i="6"/>
  <c r="C1001" i="6"/>
  <c r="E893" i="6"/>
  <c r="D893" i="6"/>
  <c r="C893" i="6"/>
  <c r="E935" i="6"/>
  <c r="D935" i="6"/>
  <c r="C935" i="6"/>
  <c r="E932" i="6"/>
  <c r="D932" i="6"/>
  <c r="C932" i="6"/>
  <c r="E961" i="6"/>
  <c r="D961" i="6"/>
  <c r="C961" i="6"/>
  <c r="E959" i="6"/>
  <c r="D959" i="6"/>
  <c r="C959" i="6"/>
  <c r="E882" i="6"/>
  <c r="D882" i="6"/>
  <c r="C882" i="6"/>
  <c r="E880" i="6"/>
  <c r="D880" i="6"/>
  <c r="C880" i="6"/>
  <c r="E969" i="6"/>
  <c r="D969" i="6"/>
  <c r="C969" i="6"/>
  <c r="E909" i="6"/>
  <c r="D909" i="6"/>
  <c r="C909" i="6"/>
  <c r="E977" i="6"/>
  <c r="D977" i="6"/>
  <c r="C977" i="6"/>
  <c r="E917" i="6"/>
  <c r="D917" i="6"/>
  <c r="C917" i="6"/>
  <c r="E940" i="6"/>
  <c r="D940" i="6"/>
  <c r="C940" i="6"/>
  <c r="E896" i="6"/>
  <c r="D896" i="6"/>
  <c r="C896" i="6"/>
  <c r="E898" i="6"/>
  <c r="D898" i="6"/>
  <c r="C898" i="6"/>
  <c r="E963" i="6"/>
  <c r="D963" i="6"/>
  <c r="C963" i="6"/>
  <c r="E930" i="6"/>
  <c r="D930" i="6"/>
  <c r="C930" i="6"/>
  <c r="E890" i="6"/>
  <c r="D890" i="6"/>
  <c r="C890" i="6"/>
  <c r="E993" i="6"/>
  <c r="D993" i="6"/>
  <c r="C993" i="6"/>
  <c r="E874" i="6"/>
  <c r="D874" i="6"/>
  <c r="C874" i="6"/>
  <c r="E919" i="6"/>
  <c r="D919" i="6"/>
  <c r="C919" i="6"/>
  <c r="E964" i="6"/>
  <c r="D964" i="6"/>
  <c r="C964" i="6"/>
  <c r="A1052" i="6"/>
  <c r="A988" i="6"/>
  <c r="A996" i="6"/>
  <c r="A1014" i="6"/>
  <c r="A1044" i="6"/>
  <c r="A1036" i="6"/>
  <c r="A968" i="6"/>
  <c r="A991" i="6"/>
  <c r="A941" i="6"/>
  <c r="A946" i="6"/>
  <c r="A954" i="6"/>
  <c r="A944" i="6"/>
  <c r="A947" i="6"/>
  <c r="A925" i="6"/>
  <c r="A1002" i="6"/>
  <c r="A957" i="6"/>
  <c r="A949" i="6"/>
  <c r="A970" i="6"/>
  <c r="A928" i="6"/>
  <c r="A936" i="6"/>
  <c r="A1015" i="6"/>
  <c r="A1006" i="6"/>
  <c r="A981" i="6"/>
  <c r="A978" i="6"/>
  <c r="A1004" i="6"/>
  <c r="A1012" i="6"/>
  <c r="A972" i="6"/>
  <c r="A1068" i="6"/>
  <c r="A1028" i="6"/>
  <c r="A980" i="6"/>
  <c r="A1020" i="6"/>
  <c r="A1060" i="6"/>
  <c r="A960" i="6"/>
  <c r="A999" i="6"/>
  <c r="A986" i="6"/>
  <c r="A962" i="6"/>
  <c r="A983" i="6"/>
  <c r="A973" i="6"/>
  <c r="A989" i="6"/>
  <c r="A952" i="6"/>
  <c r="A939" i="6"/>
  <c r="A1010" i="6"/>
  <c r="A994" i="6"/>
  <c r="A1018" i="6"/>
  <c r="A965" i="6"/>
  <c r="A933" i="6"/>
  <c r="A920" i="6"/>
  <c r="A1007" i="6"/>
  <c r="A931" i="6"/>
  <c r="A923" i="6"/>
  <c r="A975" i="6"/>
  <c r="E978" i="6" l="1"/>
  <c r="D978" i="6"/>
  <c r="C978" i="6"/>
  <c r="E980" i="6"/>
  <c r="D980" i="6"/>
  <c r="C980" i="6"/>
  <c r="E1036" i="6"/>
  <c r="D1036" i="6"/>
  <c r="C1036" i="6"/>
  <c r="E965" i="6"/>
  <c r="D965" i="6"/>
  <c r="C965" i="6"/>
  <c r="E983" i="6"/>
  <c r="D983" i="6"/>
  <c r="C983" i="6"/>
  <c r="E1028" i="6"/>
  <c r="D1028" i="6"/>
  <c r="C1028" i="6"/>
  <c r="E1015" i="6"/>
  <c r="D1015" i="6"/>
  <c r="C1015" i="6"/>
  <c r="E947" i="6"/>
  <c r="D947" i="6"/>
  <c r="C947" i="6"/>
  <c r="E1044" i="6"/>
  <c r="D1044" i="6"/>
  <c r="C1044" i="6"/>
  <c r="E1060" i="6"/>
  <c r="D1060" i="6"/>
  <c r="C1060" i="6"/>
  <c r="E957" i="6"/>
  <c r="D957" i="6"/>
  <c r="C957" i="6"/>
  <c r="E920" i="6"/>
  <c r="D920" i="6"/>
  <c r="C920" i="6"/>
  <c r="E981" i="6"/>
  <c r="D981" i="6"/>
  <c r="C981" i="6"/>
  <c r="E1018" i="6"/>
  <c r="D1018" i="6"/>
  <c r="C1018" i="6"/>
  <c r="E1068" i="6"/>
  <c r="D1068" i="6"/>
  <c r="C1068" i="6"/>
  <c r="E936" i="6"/>
  <c r="D936" i="6"/>
  <c r="C936" i="6"/>
  <c r="E944" i="6"/>
  <c r="D944" i="6"/>
  <c r="C944" i="6"/>
  <c r="E1014" i="6"/>
  <c r="D1014" i="6"/>
  <c r="C1014" i="6"/>
  <c r="E989" i="6"/>
  <c r="D989" i="6"/>
  <c r="C989" i="6"/>
  <c r="E1002" i="6"/>
  <c r="D1002" i="6"/>
  <c r="C1002" i="6"/>
  <c r="E1006" i="6"/>
  <c r="D1006" i="6"/>
  <c r="C1006" i="6"/>
  <c r="E986" i="6"/>
  <c r="D986" i="6"/>
  <c r="C986" i="6"/>
  <c r="E968" i="6"/>
  <c r="D968" i="6"/>
  <c r="C968" i="6"/>
  <c r="E933" i="6"/>
  <c r="D933" i="6"/>
  <c r="C933" i="6"/>
  <c r="E925" i="6"/>
  <c r="D925" i="6"/>
  <c r="C925" i="6"/>
  <c r="E962" i="6"/>
  <c r="D962" i="6"/>
  <c r="C962" i="6"/>
  <c r="E975" i="6"/>
  <c r="D975" i="6"/>
  <c r="C975" i="6"/>
  <c r="E994" i="6"/>
  <c r="D994" i="6"/>
  <c r="C994" i="6"/>
  <c r="E972" i="6"/>
  <c r="D972" i="6"/>
  <c r="C972" i="6"/>
  <c r="E928" i="6"/>
  <c r="D928" i="6"/>
  <c r="C928" i="6"/>
  <c r="E954" i="6"/>
  <c r="D954" i="6"/>
  <c r="C954" i="6"/>
  <c r="E996" i="6"/>
  <c r="D996" i="6"/>
  <c r="C996" i="6"/>
  <c r="E923" i="6"/>
  <c r="D923" i="6"/>
  <c r="C923" i="6"/>
  <c r="E1010" i="6"/>
  <c r="D1010" i="6"/>
  <c r="C1010" i="6"/>
  <c r="E999" i="6"/>
  <c r="D999" i="6"/>
  <c r="C999" i="6"/>
  <c r="E1012" i="6"/>
  <c r="D1012" i="6"/>
  <c r="C1012" i="6"/>
  <c r="E970" i="6"/>
  <c r="D970" i="6"/>
  <c r="C970" i="6"/>
  <c r="E946" i="6"/>
  <c r="D946" i="6"/>
  <c r="C946" i="6"/>
  <c r="E988" i="6"/>
  <c r="D988" i="6"/>
  <c r="C988" i="6"/>
  <c r="E1007" i="6"/>
  <c r="D1007" i="6"/>
  <c r="C1007" i="6"/>
  <c r="E1020" i="6"/>
  <c r="D1020" i="6"/>
  <c r="C1020" i="6"/>
  <c r="E973" i="6"/>
  <c r="D973" i="6"/>
  <c r="C973" i="6"/>
  <c r="E931" i="6"/>
  <c r="D931" i="6"/>
  <c r="C931" i="6"/>
  <c r="E939" i="6"/>
  <c r="D939" i="6"/>
  <c r="C939" i="6"/>
  <c r="E960" i="6"/>
  <c r="D960" i="6"/>
  <c r="C960" i="6"/>
  <c r="E1004" i="6"/>
  <c r="D1004" i="6"/>
  <c r="C1004" i="6"/>
  <c r="E949" i="6"/>
  <c r="D949" i="6"/>
  <c r="C949" i="6"/>
  <c r="E941" i="6"/>
  <c r="D941" i="6"/>
  <c r="C941" i="6"/>
  <c r="E1052" i="6"/>
  <c r="D1052" i="6"/>
  <c r="C1052" i="6"/>
  <c r="E952" i="6"/>
  <c r="D952" i="6"/>
  <c r="C952" i="6"/>
  <c r="E991" i="6"/>
  <c r="D991" i="6"/>
  <c r="C991" i="6"/>
  <c r="A1057" i="6"/>
  <c r="A1003" i="6"/>
  <c r="A1111" i="6"/>
  <c r="A987" i="6"/>
  <c r="A995" i="6"/>
  <c r="A1065" i="6"/>
  <c r="A984" i="6"/>
  <c r="A1024" i="6"/>
  <c r="A1119" i="6"/>
  <c r="A1008" i="6"/>
  <c r="A976" i="6"/>
  <c r="A974" i="6"/>
  <c r="A1058" i="6"/>
  <c r="A1069" i="6"/>
  <c r="A1061" i="6"/>
  <c r="A1013" i="6"/>
  <c r="A1050" i="6"/>
  <c r="A1031" i="6"/>
  <c r="A1063" i="6"/>
  <c r="A1029" i="6"/>
  <c r="A1021" i="6"/>
  <c r="A997" i="6"/>
  <c r="A1042" i="6"/>
  <c r="A1087" i="6"/>
  <c r="A1039" i="6"/>
  <c r="A982" i="6"/>
  <c r="A990" i="6"/>
  <c r="A998" i="6"/>
  <c r="A1103" i="6"/>
  <c r="A971" i="6"/>
  <c r="A1011" i="6"/>
  <c r="A979" i="6"/>
  <c r="A1019" i="6"/>
  <c r="A1040" i="6"/>
  <c r="A1032" i="6"/>
  <c r="A1000" i="6"/>
  <c r="A992" i="6"/>
  <c r="A1016" i="6"/>
  <c r="A1026" i="6"/>
  <c r="A1045" i="6"/>
  <c r="A1034" i="6"/>
  <c r="A1037" i="6"/>
  <c r="A1071" i="6"/>
  <c r="A1079" i="6"/>
  <c r="A1023" i="6"/>
  <c r="A1055" i="6"/>
  <c r="A1066" i="6"/>
  <c r="A1053" i="6"/>
  <c r="A1005" i="6"/>
  <c r="A1095" i="6"/>
  <c r="A1047" i="6"/>
  <c r="E982" i="6" l="1"/>
  <c r="D982" i="6"/>
  <c r="C982" i="6"/>
  <c r="E1019" i="6"/>
  <c r="D1019" i="6"/>
  <c r="C1019" i="6"/>
  <c r="E1050" i="6"/>
  <c r="D1050" i="6"/>
  <c r="C1050" i="6"/>
  <c r="E1057" i="6"/>
  <c r="D1057" i="6"/>
  <c r="C1057" i="6"/>
  <c r="E1045" i="6"/>
  <c r="D1045" i="6"/>
  <c r="C1045" i="6"/>
  <c r="E1013" i="6"/>
  <c r="D1013" i="6"/>
  <c r="C1013" i="6"/>
  <c r="E1066" i="6"/>
  <c r="D1066" i="6"/>
  <c r="C1066" i="6"/>
  <c r="E1061" i="6"/>
  <c r="D1061" i="6"/>
  <c r="C1061" i="6"/>
  <c r="E1055" i="6"/>
  <c r="D1055" i="6"/>
  <c r="C1055" i="6"/>
  <c r="E1016" i="6"/>
  <c r="D1016" i="6"/>
  <c r="C1016" i="6"/>
  <c r="E971" i="6"/>
  <c r="D971" i="6"/>
  <c r="C971" i="6"/>
  <c r="E997" i="6"/>
  <c r="D997" i="6"/>
  <c r="C997" i="6"/>
  <c r="E1069" i="6"/>
  <c r="D1069" i="6"/>
  <c r="C1069" i="6"/>
  <c r="E1065" i="6"/>
  <c r="D1065" i="6"/>
  <c r="C1065" i="6"/>
  <c r="E1037" i="6"/>
  <c r="D1037" i="6"/>
  <c r="C1037" i="6"/>
  <c r="E1034" i="6"/>
  <c r="D1034" i="6"/>
  <c r="C1034" i="6"/>
  <c r="E1087" i="6"/>
  <c r="D1087" i="6"/>
  <c r="C1087" i="6"/>
  <c r="E1026" i="6"/>
  <c r="D1026" i="6"/>
  <c r="C1026" i="6"/>
  <c r="E1023" i="6"/>
  <c r="D1023" i="6"/>
  <c r="C1023" i="6"/>
  <c r="E992" i="6"/>
  <c r="D992" i="6"/>
  <c r="C992" i="6"/>
  <c r="E1103" i="6"/>
  <c r="D1103" i="6"/>
  <c r="C1103" i="6"/>
  <c r="E1021" i="6"/>
  <c r="D1021" i="6"/>
  <c r="C1021" i="6"/>
  <c r="E1058" i="6"/>
  <c r="D1058" i="6"/>
  <c r="C1058" i="6"/>
  <c r="E995" i="6"/>
  <c r="D995" i="6"/>
  <c r="C995" i="6"/>
  <c r="E1095" i="6"/>
  <c r="D1095" i="6"/>
  <c r="C1095" i="6"/>
  <c r="E1008" i="6"/>
  <c r="D1008" i="6"/>
  <c r="C1008" i="6"/>
  <c r="E1005" i="6"/>
  <c r="D1005" i="6"/>
  <c r="C1005" i="6"/>
  <c r="E1119" i="6"/>
  <c r="D1119" i="6"/>
  <c r="C1119" i="6"/>
  <c r="E979" i="6"/>
  <c r="D979" i="6"/>
  <c r="C979" i="6"/>
  <c r="E1024" i="6"/>
  <c r="D1024" i="6"/>
  <c r="C1024" i="6"/>
  <c r="E1011" i="6"/>
  <c r="D1011" i="6"/>
  <c r="C1011" i="6"/>
  <c r="E984" i="6"/>
  <c r="D984" i="6"/>
  <c r="C984" i="6"/>
  <c r="E1000" i="6"/>
  <c r="D1000" i="6"/>
  <c r="C1000" i="6"/>
  <c r="E1040" i="6"/>
  <c r="D1040" i="6"/>
  <c r="C1040" i="6"/>
  <c r="E1042" i="6"/>
  <c r="D1042" i="6"/>
  <c r="C1042" i="6"/>
  <c r="E1079" i="6"/>
  <c r="D1079" i="6"/>
  <c r="C1079" i="6"/>
  <c r="E998" i="6"/>
  <c r="D998" i="6"/>
  <c r="C998" i="6"/>
  <c r="E1029" i="6"/>
  <c r="D1029" i="6"/>
  <c r="C1029" i="6"/>
  <c r="E974" i="6"/>
  <c r="D974" i="6"/>
  <c r="C974" i="6"/>
  <c r="E987" i="6"/>
  <c r="D987" i="6"/>
  <c r="C987" i="6"/>
  <c r="E1047" i="6"/>
  <c r="D1047" i="6"/>
  <c r="C1047" i="6"/>
  <c r="E1071" i="6"/>
  <c r="D1071" i="6"/>
  <c r="C1071" i="6"/>
  <c r="E1032" i="6"/>
  <c r="D1032" i="6"/>
  <c r="C1032" i="6"/>
  <c r="E990" i="6"/>
  <c r="D990" i="6"/>
  <c r="C990" i="6"/>
  <c r="E1063" i="6"/>
  <c r="D1063" i="6"/>
  <c r="C1063" i="6"/>
  <c r="E976" i="6"/>
  <c r="D976" i="6"/>
  <c r="C976" i="6"/>
  <c r="E1111" i="6"/>
  <c r="D1111" i="6"/>
  <c r="C1111" i="6"/>
  <c r="E1003" i="6"/>
  <c r="D1003" i="6"/>
  <c r="C1003" i="6"/>
  <c r="E1031" i="6"/>
  <c r="D1031" i="6"/>
  <c r="C1031" i="6"/>
  <c r="E1039" i="6"/>
  <c r="D1039" i="6"/>
  <c r="C1039" i="6"/>
  <c r="E1053" i="6"/>
  <c r="D1053" i="6"/>
  <c r="C1053" i="6"/>
  <c r="A1030" i="6"/>
  <c r="A1022" i="6"/>
  <c r="A1049" i="6"/>
  <c r="A1033" i="6"/>
  <c r="A1025" i="6"/>
  <c r="A1116" i="6"/>
  <c r="A1038" i="6"/>
  <c r="A1054" i="6"/>
  <c r="A1067" i="6"/>
  <c r="A1051" i="6"/>
  <c r="A1091" i="6"/>
  <c r="A1059" i="6"/>
  <c r="A1075" i="6"/>
  <c r="A1064" i="6"/>
  <c r="A1096" i="6"/>
  <c r="A1048" i="6"/>
  <c r="A1138" i="6"/>
  <c r="A1120" i="6"/>
  <c r="A1106" i="6"/>
  <c r="A1088" i="6"/>
  <c r="A1082" i="6"/>
  <c r="A1070" i="6"/>
  <c r="A1062" i="6"/>
  <c r="A1041" i="6"/>
  <c r="A1046" i="6"/>
  <c r="A1108" i="6"/>
  <c r="A1080" i="6"/>
  <c r="A1146" i="6"/>
  <c r="A1104" i="6"/>
  <c r="A1130" i="6"/>
  <c r="A1043" i="6"/>
  <c r="A1083" i="6"/>
  <c r="A1027" i="6"/>
  <c r="A1035" i="6"/>
  <c r="A1056" i="6"/>
  <c r="A1072" i="6"/>
  <c r="A1098" i="6"/>
  <c r="A1117" i="6"/>
  <c r="A1074" i="6"/>
  <c r="A1122" i="6"/>
  <c r="A1085" i="6"/>
  <c r="A1077" i="6"/>
  <c r="A1154" i="6"/>
  <c r="A1090" i="6"/>
  <c r="A1093" i="6"/>
  <c r="A1114" i="6"/>
  <c r="A1101" i="6"/>
  <c r="A1112" i="6"/>
  <c r="A1109" i="6"/>
  <c r="A1170" i="6"/>
  <c r="A1162" i="6"/>
  <c r="E1096" i="6" l="1"/>
  <c r="D1096" i="6"/>
  <c r="C1096" i="6"/>
  <c r="E1114" i="6"/>
  <c r="D1114" i="6"/>
  <c r="C1114" i="6"/>
  <c r="E1117" i="6"/>
  <c r="D1117" i="6"/>
  <c r="C1117" i="6"/>
  <c r="E1064" i="6"/>
  <c r="D1064" i="6"/>
  <c r="C1064" i="6"/>
  <c r="E1116" i="6"/>
  <c r="D1116" i="6"/>
  <c r="C1116" i="6"/>
  <c r="E1093" i="6"/>
  <c r="D1093" i="6"/>
  <c r="C1093" i="6"/>
  <c r="E1098" i="6"/>
  <c r="D1098" i="6"/>
  <c r="C1098" i="6"/>
  <c r="E1104" i="6"/>
  <c r="D1104" i="6"/>
  <c r="C1104" i="6"/>
  <c r="E1082" i="6"/>
  <c r="D1082" i="6"/>
  <c r="C1082" i="6"/>
  <c r="E1075" i="6"/>
  <c r="D1075" i="6"/>
  <c r="C1075" i="6"/>
  <c r="E1025" i="6"/>
  <c r="D1025" i="6"/>
  <c r="C1025" i="6"/>
  <c r="E1062" i="6"/>
  <c r="D1062" i="6"/>
  <c r="C1062" i="6"/>
  <c r="E1038" i="6"/>
  <c r="D1038" i="6"/>
  <c r="C1038" i="6"/>
  <c r="E1070" i="6"/>
  <c r="D1070" i="6"/>
  <c r="C1070" i="6"/>
  <c r="E1090" i="6"/>
  <c r="D1090" i="6"/>
  <c r="C1090" i="6"/>
  <c r="E1146" i="6"/>
  <c r="D1146" i="6"/>
  <c r="C1146" i="6"/>
  <c r="E1088" i="6"/>
  <c r="D1088" i="6"/>
  <c r="C1088" i="6"/>
  <c r="E1033" i="6"/>
  <c r="D1033" i="6"/>
  <c r="C1033" i="6"/>
  <c r="E1043" i="6"/>
  <c r="D1043" i="6"/>
  <c r="C1043" i="6"/>
  <c r="E1130" i="6"/>
  <c r="D1130" i="6"/>
  <c r="C1130" i="6"/>
  <c r="E1072" i="6"/>
  <c r="D1072" i="6"/>
  <c r="C1072" i="6"/>
  <c r="E1059" i="6"/>
  <c r="D1059" i="6"/>
  <c r="C1059" i="6"/>
  <c r="E1162" i="6"/>
  <c r="D1162" i="6"/>
  <c r="C1162" i="6"/>
  <c r="E1154" i="6"/>
  <c r="D1154" i="6"/>
  <c r="C1154" i="6"/>
  <c r="E1056" i="6"/>
  <c r="D1056" i="6"/>
  <c r="C1056" i="6"/>
  <c r="E1080" i="6"/>
  <c r="D1080" i="6"/>
  <c r="C1080" i="6"/>
  <c r="E1106" i="6"/>
  <c r="D1106" i="6"/>
  <c r="C1106" i="6"/>
  <c r="E1091" i="6"/>
  <c r="D1091" i="6"/>
  <c r="C1091" i="6"/>
  <c r="E1049" i="6"/>
  <c r="D1049" i="6"/>
  <c r="C1049" i="6"/>
  <c r="E1101" i="6"/>
  <c r="D1101" i="6"/>
  <c r="C1101" i="6"/>
  <c r="E1108" i="6"/>
  <c r="D1108" i="6"/>
  <c r="C1108" i="6"/>
  <c r="E1077" i="6"/>
  <c r="D1077" i="6"/>
  <c r="C1077" i="6"/>
  <c r="E1120" i="6"/>
  <c r="D1120" i="6"/>
  <c r="C1120" i="6"/>
  <c r="E1109" i="6"/>
  <c r="D1109" i="6"/>
  <c r="C1109" i="6"/>
  <c r="E1085" i="6"/>
  <c r="D1085" i="6"/>
  <c r="C1085" i="6"/>
  <c r="E1027" i="6"/>
  <c r="D1027" i="6"/>
  <c r="C1027" i="6"/>
  <c r="E1046" i="6"/>
  <c r="D1046" i="6"/>
  <c r="C1046" i="6"/>
  <c r="E1138" i="6"/>
  <c r="D1138" i="6"/>
  <c r="C1138" i="6"/>
  <c r="E1067" i="6"/>
  <c r="D1067" i="6"/>
  <c r="C1067" i="6"/>
  <c r="E1030" i="6"/>
  <c r="D1030" i="6"/>
  <c r="C1030" i="6"/>
  <c r="E1074" i="6"/>
  <c r="D1074" i="6"/>
  <c r="C1074" i="6"/>
  <c r="E1170" i="6"/>
  <c r="D1170" i="6"/>
  <c r="C1170" i="6"/>
  <c r="E1035" i="6"/>
  <c r="D1035" i="6"/>
  <c r="C1035" i="6"/>
  <c r="E1051" i="6"/>
  <c r="D1051" i="6"/>
  <c r="C1051" i="6"/>
  <c r="E1022" i="6"/>
  <c r="D1022" i="6"/>
  <c r="C1022" i="6"/>
  <c r="E1112" i="6"/>
  <c r="D1112" i="6"/>
  <c r="C1112" i="6"/>
  <c r="E1122" i="6"/>
  <c r="D1122" i="6"/>
  <c r="C1122" i="6"/>
  <c r="E1083" i="6"/>
  <c r="D1083" i="6"/>
  <c r="C1083" i="6"/>
  <c r="E1041" i="6"/>
  <c r="D1041" i="6"/>
  <c r="C1041" i="6"/>
  <c r="E1048" i="6"/>
  <c r="D1048" i="6"/>
  <c r="C1048" i="6"/>
  <c r="E1054" i="6"/>
  <c r="D1054" i="6"/>
  <c r="C1054" i="6"/>
  <c r="A1073" i="6"/>
  <c r="A1099" i="6"/>
  <c r="A1102" i="6"/>
  <c r="A1084" i="6"/>
  <c r="A1221" i="6"/>
  <c r="A1163" i="6"/>
  <c r="A1165" i="6"/>
  <c r="A1141" i="6"/>
  <c r="A1128" i="6"/>
  <c r="A1173" i="6"/>
  <c r="A1168" i="6"/>
  <c r="A1123" i="6"/>
  <c r="A1134" i="6"/>
  <c r="A1181" i="6"/>
  <c r="A1197" i="6"/>
  <c r="A1159" i="6"/>
  <c r="A1121" i="6"/>
  <c r="A1139" i="6"/>
  <c r="A1171" i="6"/>
  <c r="A1115" i="6"/>
  <c r="A1110" i="6"/>
  <c r="A1105" i="6"/>
  <c r="A1167" i="6"/>
  <c r="A1086" i="6"/>
  <c r="A1078" i="6"/>
  <c r="A1094" i="6"/>
  <c r="A1097" i="6"/>
  <c r="A1126" i="6"/>
  <c r="A1142" i="6"/>
  <c r="A1118" i="6"/>
  <c r="A1089" i="6"/>
  <c r="A1076" i="6"/>
  <c r="A1100" i="6"/>
  <c r="A1081" i="6"/>
  <c r="A1092" i="6"/>
  <c r="A1213" i="6"/>
  <c r="A1160" i="6"/>
  <c r="A1152" i="6"/>
  <c r="A1144" i="6"/>
  <c r="A1205" i="6"/>
  <c r="A1136" i="6"/>
  <c r="A1125" i="6"/>
  <c r="A1149" i="6"/>
  <c r="A1107" i="6"/>
  <c r="A1155" i="6"/>
  <c r="A1131" i="6"/>
  <c r="A1113" i="6"/>
  <c r="A1133" i="6"/>
  <c r="A1157" i="6"/>
  <c r="A1189" i="6"/>
  <c r="A1147" i="6"/>
  <c r="E1100" i="6" l="1"/>
  <c r="D1100" i="6"/>
  <c r="C1100" i="6"/>
  <c r="E1076" i="6"/>
  <c r="D1076" i="6"/>
  <c r="C1076" i="6"/>
  <c r="E1086" i="6"/>
  <c r="D1086" i="6"/>
  <c r="C1086" i="6"/>
  <c r="E1141" i="6"/>
  <c r="D1141" i="6"/>
  <c r="C1141" i="6"/>
  <c r="E1089" i="6"/>
  <c r="D1089" i="6"/>
  <c r="C1089" i="6"/>
  <c r="E1197" i="6"/>
  <c r="D1197" i="6"/>
  <c r="C1197" i="6"/>
  <c r="E1165" i="6"/>
  <c r="D1165" i="6"/>
  <c r="C1165" i="6"/>
  <c r="E1131" i="6"/>
  <c r="D1131" i="6"/>
  <c r="C1131" i="6"/>
  <c r="E1152" i="6"/>
  <c r="D1152" i="6"/>
  <c r="C1152" i="6"/>
  <c r="E1118" i="6"/>
  <c r="D1118" i="6"/>
  <c r="C1118" i="6"/>
  <c r="E1105" i="6"/>
  <c r="D1105" i="6"/>
  <c r="C1105" i="6"/>
  <c r="E1181" i="6"/>
  <c r="D1181" i="6"/>
  <c r="C1181" i="6"/>
  <c r="E1163" i="6"/>
  <c r="D1163" i="6"/>
  <c r="C1163" i="6"/>
  <c r="E1081" i="6"/>
  <c r="D1081" i="6"/>
  <c r="C1081" i="6"/>
  <c r="E1139" i="6"/>
  <c r="D1139" i="6"/>
  <c r="C1139" i="6"/>
  <c r="E1144" i="6"/>
  <c r="D1144" i="6"/>
  <c r="C1144" i="6"/>
  <c r="E1167" i="6"/>
  <c r="D1167" i="6"/>
  <c r="C1167" i="6"/>
  <c r="E1155" i="6"/>
  <c r="D1155" i="6"/>
  <c r="C1155" i="6"/>
  <c r="E1160" i="6"/>
  <c r="D1160" i="6"/>
  <c r="C1160" i="6"/>
  <c r="E1142" i="6"/>
  <c r="D1142" i="6"/>
  <c r="C1142" i="6"/>
  <c r="E1110" i="6"/>
  <c r="D1110" i="6"/>
  <c r="C1110" i="6"/>
  <c r="E1134" i="6"/>
  <c r="D1134" i="6"/>
  <c r="C1134" i="6"/>
  <c r="E1221" i="6"/>
  <c r="D1221" i="6"/>
  <c r="C1221" i="6"/>
  <c r="E1136" i="6"/>
  <c r="D1136" i="6"/>
  <c r="C1136" i="6"/>
  <c r="E1205" i="6"/>
  <c r="D1205" i="6"/>
  <c r="C1205" i="6"/>
  <c r="E1159" i="6"/>
  <c r="D1159" i="6"/>
  <c r="C1159" i="6"/>
  <c r="E1113" i="6"/>
  <c r="D1113" i="6"/>
  <c r="C1113" i="6"/>
  <c r="E1107" i="6"/>
  <c r="D1107" i="6"/>
  <c r="C1107" i="6"/>
  <c r="E1213" i="6"/>
  <c r="D1213" i="6"/>
  <c r="C1213" i="6"/>
  <c r="E1126" i="6"/>
  <c r="D1126" i="6"/>
  <c r="C1126" i="6"/>
  <c r="E1115" i="6"/>
  <c r="D1115" i="6"/>
  <c r="C1115" i="6"/>
  <c r="E1123" i="6"/>
  <c r="D1123" i="6"/>
  <c r="C1123" i="6"/>
  <c r="E1084" i="6"/>
  <c r="D1084" i="6"/>
  <c r="C1084" i="6"/>
  <c r="E1147" i="6"/>
  <c r="D1147" i="6"/>
  <c r="C1147" i="6"/>
  <c r="E1149" i="6"/>
  <c r="D1149" i="6"/>
  <c r="C1149" i="6"/>
  <c r="E1092" i="6"/>
  <c r="D1092" i="6"/>
  <c r="C1092" i="6"/>
  <c r="E1097" i="6"/>
  <c r="D1097" i="6"/>
  <c r="C1097" i="6"/>
  <c r="E1171" i="6"/>
  <c r="D1171" i="6"/>
  <c r="C1171" i="6"/>
  <c r="E1168" i="6"/>
  <c r="D1168" i="6"/>
  <c r="C1168" i="6"/>
  <c r="E1102" i="6"/>
  <c r="D1102" i="6"/>
  <c r="C1102" i="6"/>
  <c r="E1189" i="6"/>
  <c r="D1189" i="6"/>
  <c r="C1189" i="6"/>
  <c r="E1125" i="6"/>
  <c r="D1125" i="6"/>
  <c r="C1125" i="6"/>
  <c r="E1094" i="6"/>
  <c r="D1094" i="6"/>
  <c r="C1094" i="6"/>
  <c r="E1173" i="6"/>
  <c r="D1173" i="6"/>
  <c r="C1173" i="6"/>
  <c r="E1099" i="6"/>
  <c r="D1099" i="6"/>
  <c r="C1099" i="6"/>
  <c r="E1078" i="6"/>
  <c r="D1078" i="6"/>
  <c r="C1078" i="6"/>
  <c r="E1121" i="6"/>
  <c r="D1121" i="6"/>
  <c r="C1121" i="6"/>
  <c r="E1128" i="6"/>
  <c r="D1128" i="6"/>
  <c r="C1128" i="6"/>
  <c r="E1073" i="6"/>
  <c r="D1073" i="6"/>
  <c r="C1073" i="6"/>
  <c r="E1157" i="6"/>
  <c r="D1157" i="6"/>
  <c r="C1157" i="6"/>
  <c r="E1133" i="6"/>
  <c r="D1133" i="6"/>
  <c r="C1133" i="6"/>
  <c r="A1132" i="6"/>
  <c r="A1190" i="6"/>
  <c r="A1174" i="6"/>
  <c r="A1214" i="6"/>
  <c r="A1150" i="6"/>
  <c r="A1158" i="6"/>
  <c r="A1203" i="6"/>
  <c r="A1156" i="6"/>
  <c r="A1200" i="6"/>
  <c r="A1129" i="6"/>
  <c r="A1182" i="6"/>
  <c r="A1224" i="6"/>
  <c r="A1192" i="6"/>
  <c r="A1256" i="6"/>
  <c r="A1127" i="6"/>
  <c r="A1151" i="6"/>
  <c r="A1140" i="6"/>
  <c r="A1184" i="6"/>
  <c r="A1264" i="6"/>
  <c r="A1169" i="6"/>
  <c r="A1177" i="6"/>
  <c r="A1166" i="6"/>
  <c r="A1210" i="6"/>
  <c r="A1135" i="6"/>
  <c r="A1198" i="6"/>
  <c r="A1206" i="6"/>
  <c r="A1193" i="6"/>
  <c r="A1148" i="6"/>
  <c r="A1222" i="6"/>
  <c r="A1185" i="6"/>
  <c r="A1143" i="6"/>
  <c r="A1218" i="6"/>
  <c r="A1240" i="6"/>
  <c r="A1232" i="6"/>
  <c r="A1176" i="6"/>
  <c r="A1145" i="6"/>
  <c r="A1137" i="6"/>
  <c r="A1164" i="6"/>
  <c r="A1187" i="6"/>
  <c r="A1195" i="6"/>
  <c r="A1211" i="6"/>
  <c r="A1172" i="6"/>
  <c r="A1219" i="6"/>
  <c r="A1124" i="6"/>
  <c r="A1161" i="6"/>
  <c r="A1248" i="6"/>
  <c r="A1216" i="6"/>
  <c r="A1272" i="6"/>
  <c r="A1153" i="6"/>
  <c r="A1208" i="6"/>
  <c r="A1179" i="6"/>
  <c r="E1172" i="6" l="1"/>
  <c r="D1172" i="6"/>
  <c r="C1172" i="6"/>
  <c r="E1190" i="6"/>
  <c r="D1190" i="6"/>
  <c r="C1190" i="6"/>
  <c r="E1198" i="6"/>
  <c r="D1198" i="6"/>
  <c r="C1198" i="6"/>
  <c r="E1218" i="6"/>
  <c r="D1218" i="6"/>
  <c r="C1218" i="6"/>
  <c r="E1143" i="6"/>
  <c r="D1143" i="6"/>
  <c r="C1143" i="6"/>
  <c r="E1248" i="6"/>
  <c r="D1248" i="6"/>
  <c r="C1248" i="6"/>
  <c r="E1164" i="6"/>
  <c r="D1164" i="6"/>
  <c r="C1164" i="6"/>
  <c r="E1185" i="6"/>
  <c r="D1185" i="6"/>
  <c r="C1185" i="6"/>
  <c r="E1166" i="6"/>
  <c r="D1166" i="6"/>
  <c r="C1166" i="6"/>
  <c r="E1256" i="6"/>
  <c r="D1256" i="6"/>
  <c r="C1256" i="6"/>
  <c r="E1158" i="6"/>
  <c r="D1158" i="6"/>
  <c r="C1158" i="6"/>
  <c r="E1232" i="6"/>
  <c r="D1232" i="6"/>
  <c r="C1232" i="6"/>
  <c r="E1211" i="6"/>
  <c r="D1211" i="6"/>
  <c r="C1211" i="6"/>
  <c r="E1132" i="6"/>
  <c r="D1132" i="6"/>
  <c r="C1132" i="6"/>
  <c r="E1151" i="6"/>
  <c r="D1151" i="6"/>
  <c r="C1151" i="6"/>
  <c r="E1187" i="6"/>
  <c r="D1187" i="6"/>
  <c r="C1187" i="6"/>
  <c r="E1210" i="6"/>
  <c r="D1210" i="6"/>
  <c r="C1210" i="6"/>
  <c r="E1203" i="6"/>
  <c r="D1203" i="6"/>
  <c r="C1203" i="6"/>
  <c r="E1161" i="6"/>
  <c r="D1161" i="6"/>
  <c r="C1161" i="6"/>
  <c r="E1137" i="6"/>
  <c r="D1137" i="6"/>
  <c r="C1137" i="6"/>
  <c r="E1222" i="6"/>
  <c r="D1222" i="6"/>
  <c r="C1222" i="6"/>
  <c r="E1177" i="6"/>
  <c r="D1177" i="6"/>
  <c r="C1177" i="6"/>
  <c r="E1192" i="6"/>
  <c r="D1192" i="6"/>
  <c r="C1192" i="6"/>
  <c r="E1150" i="6"/>
  <c r="D1150" i="6"/>
  <c r="C1150" i="6"/>
  <c r="E1208" i="6"/>
  <c r="D1208" i="6"/>
  <c r="C1208" i="6"/>
  <c r="E1184" i="6"/>
  <c r="D1184" i="6"/>
  <c r="C1184" i="6"/>
  <c r="E1153" i="6"/>
  <c r="D1153" i="6"/>
  <c r="C1153" i="6"/>
  <c r="E1140" i="6"/>
  <c r="D1140" i="6"/>
  <c r="C1140" i="6"/>
  <c r="E1272" i="6"/>
  <c r="D1272" i="6"/>
  <c r="C1272" i="6"/>
  <c r="E1216" i="6"/>
  <c r="D1216" i="6"/>
  <c r="C1216" i="6"/>
  <c r="E1127" i="6"/>
  <c r="D1127" i="6"/>
  <c r="C1127" i="6"/>
  <c r="E1145" i="6"/>
  <c r="D1145" i="6"/>
  <c r="C1145" i="6"/>
  <c r="E1169" i="6"/>
  <c r="D1169" i="6"/>
  <c r="C1169" i="6"/>
  <c r="E1214" i="6"/>
  <c r="D1214" i="6"/>
  <c r="C1214" i="6"/>
  <c r="E1240" i="6"/>
  <c r="D1240" i="6"/>
  <c r="C1240" i="6"/>
  <c r="E1200" i="6"/>
  <c r="D1200" i="6"/>
  <c r="C1200" i="6"/>
  <c r="E1135" i="6"/>
  <c r="D1135" i="6"/>
  <c r="C1135" i="6"/>
  <c r="E1124" i="6"/>
  <c r="D1124" i="6"/>
  <c r="C1124" i="6"/>
  <c r="E1148" i="6"/>
  <c r="D1148" i="6"/>
  <c r="C1148" i="6"/>
  <c r="E1224" i="6"/>
  <c r="D1224" i="6"/>
  <c r="C1224" i="6"/>
  <c r="E1179" i="6"/>
  <c r="D1179" i="6"/>
  <c r="C1179" i="6"/>
  <c r="E1219" i="6"/>
  <c r="D1219" i="6"/>
  <c r="C1219" i="6"/>
  <c r="E1176" i="6"/>
  <c r="D1176" i="6"/>
  <c r="C1176" i="6"/>
  <c r="E1193" i="6"/>
  <c r="D1193" i="6"/>
  <c r="C1193" i="6"/>
  <c r="E1264" i="6"/>
  <c r="D1264" i="6"/>
  <c r="C1264" i="6"/>
  <c r="E1182" i="6"/>
  <c r="D1182" i="6"/>
  <c r="C1182" i="6"/>
  <c r="E1174" i="6"/>
  <c r="D1174" i="6"/>
  <c r="C1174" i="6"/>
  <c r="E1206" i="6"/>
  <c r="D1206" i="6"/>
  <c r="C1206" i="6"/>
  <c r="E1129" i="6"/>
  <c r="D1129" i="6"/>
  <c r="C1129" i="6"/>
  <c r="E1195" i="6"/>
  <c r="D1195" i="6"/>
  <c r="C1195" i="6"/>
  <c r="E1156" i="6"/>
  <c r="D1156" i="6"/>
  <c r="C1156" i="6"/>
  <c r="A1257" i="6"/>
  <c r="A1217" i="6"/>
  <c r="A1209" i="6"/>
  <c r="A1265" i="6"/>
  <c r="A1241" i="6"/>
  <c r="A1259" i="6"/>
  <c r="A1323" i="6"/>
  <c r="A1299" i="6"/>
  <c r="A1283" i="6"/>
  <c r="A1235" i="6"/>
  <c r="A1307" i="6"/>
  <c r="A1275" i="6"/>
  <c r="A1220" i="6"/>
  <c r="A1180" i="6"/>
  <c r="A1236" i="6"/>
  <c r="A1175" i="6"/>
  <c r="A1223" i="6"/>
  <c r="A1215" i="6"/>
  <c r="A1269" i="6"/>
  <c r="A1199" i="6"/>
  <c r="A1186" i="6"/>
  <c r="A1202" i="6"/>
  <c r="A1207" i="6"/>
  <c r="A1212" i="6"/>
  <c r="A1262" i="6"/>
  <c r="A1238" i="6"/>
  <c r="A1188" i="6"/>
  <c r="A1273" i="6"/>
  <c r="A1244" i="6"/>
  <c r="A1249" i="6"/>
  <c r="A1228" i="6"/>
  <c r="A1233" i="6"/>
  <c r="A1254" i="6"/>
  <c r="A1201" i="6"/>
  <c r="A1225" i="6"/>
  <c r="A1246" i="6"/>
  <c r="A1196" i="6"/>
  <c r="A1230" i="6"/>
  <c r="A1204" i="6"/>
  <c r="A1270" i="6"/>
  <c r="A1267" i="6"/>
  <c r="A1227" i="6"/>
  <c r="A1291" i="6"/>
  <c r="A1315" i="6"/>
  <c r="A1243" i="6"/>
  <c r="A1251" i="6"/>
  <c r="A1194" i="6"/>
  <c r="A1261" i="6"/>
  <c r="A1191" i="6"/>
  <c r="A1178" i="6"/>
  <c r="A1183" i="6"/>
  <c r="E1233" i="6" l="1"/>
  <c r="D1233" i="6"/>
  <c r="C1233" i="6"/>
  <c r="E1194" i="6"/>
  <c r="D1194" i="6"/>
  <c r="C1194" i="6"/>
  <c r="E1207" i="6"/>
  <c r="D1207" i="6"/>
  <c r="C1207" i="6"/>
  <c r="E1236" i="6"/>
  <c r="D1236" i="6"/>
  <c r="C1236" i="6"/>
  <c r="E1251" i="6"/>
  <c r="D1251" i="6"/>
  <c r="C1251" i="6"/>
  <c r="E1202" i="6"/>
  <c r="D1202" i="6"/>
  <c r="C1202" i="6"/>
  <c r="E1243" i="6"/>
  <c r="D1243" i="6"/>
  <c r="C1243" i="6"/>
  <c r="E1196" i="6"/>
  <c r="D1196" i="6"/>
  <c r="C1196" i="6"/>
  <c r="E1244" i="6"/>
  <c r="D1244" i="6"/>
  <c r="C1244" i="6"/>
  <c r="E1186" i="6"/>
  <c r="D1186" i="6"/>
  <c r="C1186" i="6"/>
  <c r="E1220" i="6"/>
  <c r="D1220" i="6"/>
  <c r="C1220" i="6"/>
  <c r="E1241" i="6"/>
  <c r="D1241" i="6"/>
  <c r="C1241" i="6"/>
  <c r="E1270" i="6"/>
  <c r="D1270" i="6"/>
  <c r="C1270" i="6"/>
  <c r="E1204" i="6"/>
  <c r="D1204" i="6"/>
  <c r="C1204" i="6"/>
  <c r="E1230" i="6"/>
  <c r="D1230" i="6"/>
  <c r="C1230" i="6"/>
  <c r="E1249" i="6"/>
  <c r="D1249" i="6"/>
  <c r="C1249" i="6"/>
  <c r="E1180" i="6"/>
  <c r="D1180" i="6"/>
  <c r="C1180" i="6"/>
  <c r="E1259" i="6"/>
  <c r="D1259" i="6"/>
  <c r="C1259" i="6"/>
  <c r="E1315" i="6"/>
  <c r="D1315" i="6"/>
  <c r="C1315" i="6"/>
  <c r="E1246" i="6"/>
  <c r="D1246" i="6"/>
  <c r="C1246" i="6"/>
  <c r="E1273" i="6"/>
  <c r="D1273" i="6"/>
  <c r="C1273" i="6"/>
  <c r="E1199" i="6"/>
  <c r="D1199" i="6"/>
  <c r="C1199" i="6"/>
  <c r="E1275" i="6"/>
  <c r="D1275" i="6"/>
  <c r="C1275" i="6"/>
  <c r="E1265" i="6"/>
  <c r="D1265" i="6"/>
  <c r="C1265" i="6"/>
  <c r="E1175" i="6"/>
  <c r="D1175" i="6"/>
  <c r="C1175" i="6"/>
  <c r="E1323" i="6"/>
  <c r="D1323" i="6"/>
  <c r="C1323" i="6"/>
  <c r="E1225" i="6"/>
  <c r="D1225" i="6"/>
  <c r="C1225" i="6"/>
  <c r="E1212" i="6"/>
  <c r="D1212" i="6"/>
  <c r="C1212" i="6"/>
  <c r="E1228" i="6"/>
  <c r="D1228" i="6"/>
  <c r="C1228" i="6"/>
  <c r="E1291" i="6"/>
  <c r="D1291" i="6"/>
  <c r="C1291" i="6"/>
  <c r="E1269" i="6"/>
  <c r="D1269" i="6"/>
  <c r="C1269" i="6"/>
  <c r="E1209" i="6"/>
  <c r="D1209" i="6"/>
  <c r="C1209" i="6"/>
  <c r="E1178" i="6"/>
  <c r="D1178" i="6"/>
  <c r="C1178" i="6"/>
  <c r="E1235" i="6"/>
  <c r="D1235" i="6"/>
  <c r="C1235" i="6"/>
  <c r="E1261" i="6"/>
  <c r="D1261" i="6"/>
  <c r="C1261" i="6"/>
  <c r="E1299" i="6"/>
  <c r="D1299" i="6"/>
  <c r="C1299" i="6"/>
  <c r="E1183" i="6"/>
  <c r="D1183" i="6"/>
  <c r="C1183" i="6"/>
  <c r="E1188" i="6"/>
  <c r="D1188" i="6"/>
  <c r="C1188" i="6"/>
  <c r="E1307" i="6"/>
  <c r="D1307" i="6"/>
  <c r="C1307" i="6"/>
  <c r="E1227" i="6"/>
  <c r="D1227" i="6"/>
  <c r="C1227" i="6"/>
  <c r="E1201" i="6"/>
  <c r="D1201" i="6"/>
  <c r="C1201" i="6"/>
  <c r="E1238" i="6"/>
  <c r="D1238" i="6"/>
  <c r="C1238" i="6"/>
  <c r="E1215" i="6"/>
  <c r="D1215" i="6"/>
  <c r="C1215" i="6"/>
  <c r="E1217" i="6"/>
  <c r="D1217" i="6"/>
  <c r="C1217" i="6"/>
  <c r="E1191" i="6"/>
  <c r="D1191" i="6"/>
  <c r="C1191" i="6"/>
  <c r="E1267" i="6"/>
  <c r="D1267" i="6"/>
  <c r="C1267" i="6"/>
  <c r="E1254" i="6"/>
  <c r="D1254" i="6"/>
  <c r="C1254" i="6"/>
  <c r="E1262" i="6"/>
  <c r="D1262" i="6"/>
  <c r="C1262" i="6"/>
  <c r="E1223" i="6"/>
  <c r="D1223" i="6"/>
  <c r="C1223" i="6"/>
  <c r="E1283" i="6"/>
  <c r="D1283" i="6"/>
  <c r="C1283" i="6"/>
  <c r="E1257" i="6"/>
  <c r="D1257" i="6"/>
  <c r="C1257" i="6"/>
  <c r="A1321" i="6"/>
  <c r="A1252" i="6"/>
  <c r="A1300" i="6"/>
  <c r="A1324" i="6"/>
  <c r="A1289" i="6"/>
  <c r="A1326" i="6"/>
  <c r="A1286" i="6"/>
  <c r="A1310" i="6"/>
  <c r="A1316" i="6"/>
  <c r="A1268" i="6"/>
  <c r="A1281" i="6"/>
  <c r="A1312" i="6"/>
  <c r="A1284" i="6"/>
  <c r="A1366" i="6"/>
  <c r="A1263" i="6"/>
  <c r="A1250" i="6"/>
  <c r="A1266" i="6"/>
  <c r="A1226" i="6"/>
  <c r="A1350" i="6"/>
  <c r="A1302" i="6"/>
  <c r="A1297" i="6"/>
  <c r="A1229" i="6"/>
  <c r="A1253" i="6"/>
  <c r="A1231" i="6"/>
  <c r="A1294" i="6"/>
  <c r="A1318" i="6"/>
  <c r="A1276" i="6"/>
  <c r="A1305" i="6"/>
  <c r="A1313" i="6"/>
  <c r="A1292" i="6"/>
  <c r="A1260" i="6"/>
  <c r="A1308" i="6"/>
  <c r="A1278" i="6"/>
  <c r="A1342" i="6"/>
  <c r="A1320" i="6"/>
  <c r="A1234" i="6"/>
  <c r="A1242" i="6"/>
  <c r="A1245" i="6"/>
  <c r="A1255" i="6"/>
  <c r="A1247" i="6"/>
  <c r="A1279" i="6"/>
  <c r="A1295" i="6"/>
  <c r="A1239" i="6"/>
  <c r="A1258" i="6"/>
  <c r="A1237" i="6"/>
  <c r="A1274" i="6"/>
  <c r="A1287" i="6"/>
  <c r="A1271" i="6"/>
  <c r="A1358" i="6"/>
  <c r="A1334" i="6"/>
  <c r="A1374" i="6"/>
  <c r="E1247" i="6" l="1"/>
  <c r="D1247" i="6"/>
  <c r="C1247" i="6"/>
  <c r="E1287" i="6"/>
  <c r="D1287" i="6"/>
  <c r="C1287" i="6"/>
  <c r="E1260" i="6"/>
  <c r="C1260" i="6"/>
  <c r="D1260" i="6"/>
  <c r="E1263" i="6"/>
  <c r="D1263" i="6"/>
  <c r="C1263" i="6"/>
  <c r="E1274" i="6"/>
  <c r="D1274" i="6"/>
  <c r="C1274" i="6"/>
  <c r="E1245" i="6"/>
  <c r="D1245" i="6"/>
  <c r="C1245" i="6"/>
  <c r="E1292" i="6"/>
  <c r="D1292" i="6"/>
  <c r="C1292" i="6"/>
  <c r="E1229" i="6"/>
  <c r="D1229" i="6"/>
  <c r="C1229" i="6"/>
  <c r="E1366" i="6"/>
  <c r="D1366" i="6"/>
  <c r="C1366" i="6"/>
  <c r="E1326" i="6"/>
  <c r="D1326" i="6"/>
  <c r="C1326" i="6"/>
  <c r="E1308" i="6"/>
  <c r="D1308" i="6"/>
  <c r="C1308" i="6"/>
  <c r="E1250" i="6"/>
  <c r="D1250" i="6"/>
  <c r="C1250" i="6"/>
  <c r="E1310" i="6"/>
  <c r="D1310" i="6"/>
  <c r="C1310" i="6"/>
  <c r="E1237" i="6"/>
  <c r="D1237" i="6"/>
  <c r="C1237" i="6"/>
  <c r="E1242" i="6"/>
  <c r="D1242" i="6"/>
  <c r="C1242" i="6"/>
  <c r="E1313" i="6"/>
  <c r="D1313" i="6"/>
  <c r="C1313" i="6"/>
  <c r="E1297" i="6"/>
  <c r="D1297" i="6"/>
  <c r="C1297" i="6"/>
  <c r="E1284" i="6"/>
  <c r="D1284" i="6"/>
  <c r="C1284" i="6"/>
  <c r="E1289" i="6"/>
  <c r="D1289" i="6"/>
  <c r="C1289" i="6"/>
  <c r="E1271" i="6"/>
  <c r="D1271" i="6"/>
  <c r="C1271" i="6"/>
  <c r="E1231" i="6"/>
  <c r="D1231" i="6"/>
  <c r="C1231" i="6"/>
  <c r="E1255" i="6"/>
  <c r="D1255" i="6"/>
  <c r="C1255" i="6"/>
  <c r="E1253" i="6"/>
  <c r="D1253" i="6"/>
  <c r="C1253" i="6"/>
  <c r="E1286" i="6"/>
  <c r="D1286" i="6"/>
  <c r="C1286" i="6"/>
  <c r="E1258" i="6"/>
  <c r="D1258" i="6"/>
  <c r="C1258" i="6"/>
  <c r="E1234" i="6"/>
  <c r="D1234" i="6"/>
  <c r="C1234" i="6"/>
  <c r="E1305" i="6"/>
  <c r="D1305" i="6"/>
  <c r="C1305" i="6"/>
  <c r="E1302" i="6"/>
  <c r="D1302" i="6"/>
  <c r="C1302" i="6"/>
  <c r="E1312" i="6"/>
  <c r="D1312" i="6"/>
  <c r="C1312" i="6"/>
  <c r="E1324" i="6"/>
  <c r="D1324" i="6"/>
  <c r="C1324" i="6"/>
  <c r="E1358" i="6"/>
  <c r="D1358" i="6"/>
  <c r="C1358" i="6"/>
  <c r="E1239" i="6"/>
  <c r="D1239" i="6"/>
  <c r="C1239" i="6"/>
  <c r="E1281" i="6"/>
  <c r="D1281" i="6"/>
  <c r="C1281" i="6"/>
  <c r="E1374" i="6"/>
  <c r="D1374" i="6"/>
  <c r="C1374" i="6"/>
  <c r="E1320" i="6"/>
  <c r="D1320" i="6"/>
  <c r="C1320" i="6"/>
  <c r="E1276" i="6"/>
  <c r="D1276" i="6"/>
  <c r="C1276" i="6"/>
  <c r="E1350" i="6"/>
  <c r="C1350" i="6"/>
  <c r="D1350" i="6"/>
  <c r="E1300" i="6"/>
  <c r="D1300" i="6"/>
  <c r="C1300" i="6"/>
  <c r="E1334" i="6"/>
  <c r="D1334" i="6"/>
  <c r="C1334" i="6"/>
  <c r="E1295" i="6"/>
  <c r="D1295" i="6"/>
  <c r="C1295" i="6"/>
  <c r="E1342" i="6"/>
  <c r="D1342" i="6"/>
  <c r="C1342" i="6"/>
  <c r="E1318" i="6"/>
  <c r="D1318" i="6"/>
  <c r="C1318" i="6"/>
  <c r="E1226" i="6"/>
  <c r="D1226" i="6"/>
  <c r="C1226" i="6"/>
  <c r="E1268" i="6"/>
  <c r="D1268" i="6"/>
  <c r="C1268" i="6"/>
  <c r="E1252" i="6"/>
  <c r="D1252" i="6"/>
  <c r="C1252" i="6"/>
  <c r="E1279" i="6"/>
  <c r="D1279" i="6"/>
  <c r="C1279" i="6"/>
  <c r="E1278" i="6"/>
  <c r="D1278" i="6"/>
  <c r="C1278" i="6"/>
  <c r="E1294" i="6"/>
  <c r="D1294" i="6"/>
  <c r="C1294" i="6"/>
  <c r="E1266" i="6"/>
  <c r="D1266" i="6"/>
  <c r="C1266" i="6"/>
  <c r="E1316" i="6"/>
  <c r="D1316" i="6"/>
  <c r="C1316" i="6"/>
  <c r="E1321" i="6"/>
  <c r="D1321" i="6"/>
  <c r="C1321" i="6"/>
  <c r="A1296" i="6"/>
  <c r="A1280" i="6"/>
  <c r="A1385" i="6"/>
  <c r="A1322" i="6"/>
  <c r="A1325" i="6"/>
  <c r="A1309" i="6"/>
  <c r="A1346" i="6"/>
  <c r="A1298" i="6"/>
  <c r="A1285" i="6"/>
  <c r="A1393" i="6"/>
  <c r="A1359" i="6"/>
  <c r="A1343" i="6"/>
  <c r="A1356" i="6"/>
  <c r="A1369" i="6"/>
  <c r="A1282" i="6"/>
  <c r="A1353" i="6"/>
  <c r="A1277" i="6"/>
  <c r="A1301" i="6"/>
  <c r="A1417" i="6"/>
  <c r="A1363" i="6"/>
  <c r="A1319" i="6"/>
  <c r="A1361" i="6"/>
  <c r="A1377" i="6"/>
  <c r="A1375" i="6"/>
  <c r="A1303" i="6"/>
  <c r="A1332" i="6"/>
  <c r="A1340" i="6"/>
  <c r="A1351" i="6"/>
  <c r="A1348" i="6"/>
  <c r="A1288" i="6"/>
  <c r="A1335" i="6"/>
  <c r="A1304" i="6"/>
  <c r="A1425" i="6"/>
  <c r="A1409" i="6"/>
  <c r="A1338" i="6"/>
  <c r="A1290" i="6"/>
  <c r="A1330" i="6"/>
  <c r="A1306" i="6"/>
  <c r="A1293" i="6"/>
  <c r="A1371" i="6"/>
  <c r="A1329" i="6"/>
  <c r="A1311" i="6"/>
  <c r="A1364" i="6"/>
  <c r="A1327" i="6"/>
  <c r="A1345" i="6"/>
  <c r="A1401" i="6"/>
  <c r="A1317" i="6"/>
  <c r="A1314" i="6"/>
  <c r="A1367" i="6"/>
  <c r="A1337" i="6"/>
  <c r="A1372" i="6"/>
  <c r="E1288" i="6" l="1"/>
  <c r="D1288" i="6"/>
  <c r="C1288" i="6"/>
  <c r="E1309" i="6"/>
  <c r="D1309" i="6"/>
  <c r="C1309" i="6"/>
  <c r="E1340" i="6"/>
  <c r="D1340" i="6"/>
  <c r="C1340" i="6"/>
  <c r="E1317" i="6"/>
  <c r="D1317" i="6"/>
  <c r="C1317" i="6"/>
  <c r="E1293" i="6"/>
  <c r="D1293" i="6"/>
  <c r="C1293" i="6"/>
  <c r="E1335" i="6"/>
  <c r="D1335" i="6"/>
  <c r="C1335" i="6"/>
  <c r="E1377" i="6"/>
  <c r="D1377" i="6"/>
  <c r="C1377" i="6"/>
  <c r="E1282" i="6"/>
  <c r="D1282" i="6"/>
  <c r="C1282" i="6"/>
  <c r="E1346" i="6"/>
  <c r="D1346" i="6"/>
  <c r="C1346" i="6"/>
  <c r="E1306" i="6"/>
  <c r="D1306" i="6"/>
  <c r="C1306" i="6"/>
  <c r="E1361" i="6"/>
  <c r="D1361" i="6"/>
  <c r="C1361" i="6"/>
  <c r="E1345" i="6"/>
  <c r="D1345" i="6"/>
  <c r="C1345" i="6"/>
  <c r="E1348" i="6"/>
  <c r="D1348" i="6"/>
  <c r="C1348" i="6"/>
  <c r="E1356" i="6"/>
  <c r="D1356" i="6"/>
  <c r="C1356" i="6"/>
  <c r="E1327" i="6"/>
  <c r="D1327" i="6"/>
  <c r="C1327" i="6"/>
  <c r="E1290" i="6"/>
  <c r="D1290" i="6"/>
  <c r="C1290" i="6"/>
  <c r="E1351" i="6"/>
  <c r="D1351" i="6"/>
  <c r="C1351" i="6"/>
  <c r="E1363" i="6"/>
  <c r="D1363" i="6"/>
  <c r="C1363" i="6"/>
  <c r="E1343" i="6"/>
  <c r="D1343" i="6"/>
  <c r="C1343" i="6"/>
  <c r="E1322" i="6"/>
  <c r="D1322" i="6"/>
  <c r="C1322" i="6"/>
  <c r="E1417" i="6"/>
  <c r="D1417" i="6"/>
  <c r="C1417" i="6"/>
  <c r="E1364" i="6"/>
  <c r="D1364" i="6"/>
  <c r="C1364" i="6"/>
  <c r="E1385" i="6"/>
  <c r="D1385" i="6"/>
  <c r="C1385" i="6"/>
  <c r="E1337" i="6"/>
  <c r="D1337" i="6"/>
  <c r="C1337" i="6"/>
  <c r="E1311" i="6"/>
  <c r="D1311" i="6"/>
  <c r="C1311" i="6"/>
  <c r="E1409" i="6"/>
  <c r="D1409" i="6"/>
  <c r="C1409" i="6"/>
  <c r="E1332" i="6"/>
  <c r="D1332" i="6"/>
  <c r="C1332" i="6"/>
  <c r="E1301" i="6"/>
  <c r="D1301" i="6"/>
  <c r="C1301" i="6"/>
  <c r="E1393" i="6"/>
  <c r="D1393" i="6"/>
  <c r="C1393" i="6"/>
  <c r="E1280" i="6"/>
  <c r="D1280" i="6"/>
  <c r="C1280" i="6"/>
  <c r="E1330" i="6"/>
  <c r="D1330" i="6"/>
  <c r="C1330" i="6"/>
  <c r="E1319" i="6"/>
  <c r="D1319" i="6"/>
  <c r="C1319" i="6"/>
  <c r="E1325" i="6"/>
  <c r="D1325" i="6"/>
  <c r="C1325" i="6"/>
  <c r="E1338" i="6"/>
  <c r="D1338" i="6"/>
  <c r="C1338" i="6"/>
  <c r="E1359" i="6"/>
  <c r="D1359" i="6"/>
  <c r="C1359" i="6"/>
  <c r="E1367" i="6"/>
  <c r="D1367" i="6"/>
  <c r="C1367" i="6"/>
  <c r="E1329" i="6"/>
  <c r="D1329" i="6"/>
  <c r="C1329" i="6"/>
  <c r="E1425" i="6"/>
  <c r="D1425" i="6"/>
  <c r="C1425" i="6"/>
  <c r="E1303" i="6"/>
  <c r="D1303" i="6"/>
  <c r="C1303" i="6"/>
  <c r="E1277" i="6"/>
  <c r="D1277" i="6"/>
  <c r="C1277" i="6"/>
  <c r="E1285" i="6"/>
  <c r="D1285" i="6"/>
  <c r="C1285" i="6"/>
  <c r="E1296" i="6"/>
  <c r="D1296" i="6"/>
  <c r="C1296" i="6"/>
  <c r="E1401" i="6"/>
  <c r="D1401" i="6"/>
  <c r="C1401" i="6"/>
  <c r="E1369" i="6"/>
  <c r="D1369" i="6"/>
  <c r="C1369" i="6"/>
  <c r="E1372" i="6"/>
  <c r="D1372" i="6"/>
  <c r="C1372" i="6"/>
  <c r="E1314" i="6"/>
  <c r="D1314" i="6"/>
  <c r="C1314" i="6"/>
  <c r="E1371" i="6"/>
  <c r="D1371" i="6"/>
  <c r="C1371" i="6"/>
  <c r="E1304" i="6"/>
  <c r="D1304" i="6"/>
  <c r="C1304" i="6"/>
  <c r="E1375" i="6"/>
  <c r="D1375" i="6"/>
  <c r="C1375" i="6"/>
  <c r="E1353" i="6"/>
  <c r="D1353" i="6"/>
  <c r="C1353" i="6"/>
  <c r="E1298" i="6"/>
  <c r="D1298" i="6"/>
  <c r="C1298" i="6"/>
  <c r="A1423" i="6"/>
  <c r="A1386" i="6"/>
  <c r="A1422" i="6"/>
  <c r="A1414" i="6"/>
  <c r="A1355" i="6"/>
  <c r="A1383" i="6"/>
  <c r="A1368" i="6"/>
  <c r="A1396" i="6"/>
  <c r="A1380" i="6"/>
  <c r="A1381" i="6"/>
  <c r="A1339" i="6"/>
  <c r="A1402" i="6"/>
  <c r="A1426" i="6"/>
  <c r="A1352" i="6"/>
  <c r="A1394" i="6"/>
  <c r="A1360" i="6"/>
  <c r="A1452" i="6"/>
  <c r="A1357" i="6"/>
  <c r="A1341" i="6"/>
  <c r="A1460" i="6"/>
  <c r="A1412" i="6"/>
  <c r="A1404" i="6"/>
  <c r="A1420" i="6"/>
  <c r="A1444" i="6"/>
  <c r="A1349" i="6"/>
  <c r="A1373" i="6"/>
  <c r="A1331" i="6"/>
  <c r="A1388" i="6"/>
  <c r="A1378" i="6"/>
  <c r="A1362" i="6"/>
  <c r="A1476" i="6"/>
  <c r="A1365" i="6"/>
  <c r="A1344" i="6"/>
  <c r="A1407" i="6"/>
  <c r="A1415" i="6"/>
  <c r="A1389" i="6"/>
  <c r="A1391" i="6"/>
  <c r="A1397" i="6"/>
  <c r="A1399" i="6"/>
  <c r="A1328" i="6"/>
  <c r="A1410" i="6"/>
  <c r="A1418" i="6"/>
  <c r="A1354" i="6"/>
  <c r="A1428" i="6"/>
  <c r="A1370" i="6"/>
  <c r="A1468" i="6"/>
  <c r="A1333" i="6"/>
  <c r="A1336" i="6"/>
  <c r="A1376" i="6"/>
  <c r="A1436" i="6"/>
  <c r="A1347" i="6"/>
  <c r="E1444" i="6" l="1"/>
  <c r="D1444" i="6"/>
  <c r="C1444" i="6"/>
  <c r="E1399" i="6"/>
  <c r="D1399" i="6"/>
  <c r="C1399" i="6"/>
  <c r="E1420" i="6"/>
  <c r="D1420" i="6"/>
  <c r="C1420" i="6"/>
  <c r="E1394" i="6"/>
  <c r="D1394" i="6"/>
  <c r="C1394" i="6"/>
  <c r="E1368" i="6"/>
  <c r="D1368" i="6"/>
  <c r="C1368" i="6"/>
  <c r="E1365" i="6"/>
  <c r="D1365" i="6"/>
  <c r="C1365" i="6"/>
  <c r="E1360" i="6"/>
  <c r="D1360" i="6"/>
  <c r="C1360" i="6"/>
  <c r="E1333" i="6"/>
  <c r="D1333" i="6"/>
  <c r="C1333" i="6"/>
  <c r="E1476" i="6"/>
  <c r="D1476" i="6"/>
  <c r="C1476" i="6"/>
  <c r="E1468" i="6"/>
  <c r="D1468" i="6"/>
  <c r="C1468" i="6"/>
  <c r="E1397" i="6"/>
  <c r="D1397" i="6"/>
  <c r="C1397" i="6"/>
  <c r="E1362" i="6"/>
  <c r="D1362" i="6"/>
  <c r="C1362" i="6"/>
  <c r="E1404" i="6"/>
  <c r="D1404" i="6"/>
  <c r="C1404" i="6"/>
  <c r="E1352" i="6"/>
  <c r="D1352" i="6"/>
  <c r="C1352" i="6"/>
  <c r="E1383" i="6"/>
  <c r="D1383" i="6"/>
  <c r="C1383" i="6"/>
  <c r="E1336" i="6"/>
  <c r="D1336" i="6"/>
  <c r="C1336" i="6"/>
  <c r="E1428" i="6"/>
  <c r="D1428" i="6"/>
  <c r="C1428" i="6"/>
  <c r="E1389" i="6"/>
  <c r="D1389" i="6"/>
  <c r="C1389" i="6"/>
  <c r="E1388" i="6"/>
  <c r="D1388" i="6"/>
  <c r="C1388" i="6"/>
  <c r="E1460" i="6"/>
  <c r="D1460" i="6"/>
  <c r="C1460" i="6"/>
  <c r="E1402" i="6"/>
  <c r="D1402" i="6"/>
  <c r="C1402" i="6"/>
  <c r="E1414" i="6"/>
  <c r="D1414" i="6"/>
  <c r="C1414" i="6"/>
  <c r="E1378" i="6"/>
  <c r="D1378" i="6"/>
  <c r="C1378" i="6"/>
  <c r="E1347" i="6"/>
  <c r="D1347" i="6"/>
  <c r="C1347" i="6"/>
  <c r="E1354" i="6"/>
  <c r="D1354" i="6"/>
  <c r="C1354" i="6"/>
  <c r="E1415" i="6"/>
  <c r="D1415" i="6"/>
  <c r="C1415" i="6"/>
  <c r="E1331" i="6"/>
  <c r="D1331" i="6"/>
  <c r="C1331" i="6"/>
  <c r="E1341" i="6"/>
  <c r="D1341" i="6"/>
  <c r="C1341" i="6"/>
  <c r="E1339" i="6"/>
  <c r="D1339" i="6"/>
  <c r="C1339" i="6"/>
  <c r="E1422" i="6"/>
  <c r="D1422" i="6"/>
  <c r="C1422" i="6"/>
  <c r="E1370" i="6"/>
  <c r="D1370" i="6"/>
  <c r="C1370" i="6"/>
  <c r="E1407" i="6"/>
  <c r="D1407" i="6"/>
  <c r="C1407" i="6"/>
  <c r="E1381" i="6"/>
  <c r="D1381" i="6"/>
  <c r="C1381" i="6"/>
  <c r="E1328" i="6"/>
  <c r="D1328" i="6"/>
  <c r="C1328" i="6"/>
  <c r="E1391" i="6"/>
  <c r="D1391" i="6"/>
  <c r="C1391" i="6"/>
  <c r="E1412" i="6"/>
  <c r="D1412" i="6"/>
  <c r="C1412" i="6"/>
  <c r="E1426" i="6"/>
  <c r="D1426" i="6"/>
  <c r="C1426" i="6"/>
  <c r="E1355" i="6"/>
  <c r="D1355" i="6"/>
  <c r="C1355" i="6"/>
  <c r="E1436" i="6"/>
  <c r="D1436" i="6"/>
  <c r="C1436" i="6"/>
  <c r="E1418" i="6"/>
  <c r="D1418" i="6"/>
  <c r="C1418" i="6"/>
  <c r="E1373" i="6"/>
  <c r="D1373" i="6"/>
  <c r="C1373" i="6"/>
  <c r="E1357" i="6"/>
  <c r="D1357" i="6"/>
  <c r="C1357" i="6"/>
  <c r="E1386" i="6"/>
  <c r="D1386" i="6"/>
  <c r="C1386" i="6"/>
  <c r="E1376" i="6"/>
  <c r="D1376" i="6"/>
  <c r="C1376" i="6"/>
  <c r="E1410" i="6"/>
  <c r="D1410" i="6"/>
  <c r="C1410" i="6"/>
  <c r="E1344" i="6"/>
  <c r="D1344" i="6"/>
  <c r="C1344" i="6"/>
  <c r="E1349" i="6"/>
  <c r="D1349" i="6"/>
  <c r="C1349" i="6"/>
  <c r="E1452" i="6"/>
  <c r="D1452" i="6"/>
  <c r="C1452" i="6"/>
  <c r="E1380" i="6"/>
  <c r="D1380" i="6"/>
  <c r="C1380" i="6"/>
  <c r="E1423" i="6"/>
  <c r="D1423" i="6"/>
  <c r="C1423" i="6"/>
  <c r="E1396" i="6"/>
  <c r="D1396" i="6"/>
  <c r="C1396" i="6"/>
  <c r="A1384" i="6"/>
  <c r="A1450" i="6"/>
  <c r="A1448" i="6"/>
  <c r="A1440" i="6"/>
  <c r="A1416" i="6"/>
  <c r="A1439" i="6"/>
  <c r="A1424" i="6"/>
  <c r="A1455" i="6"/>
  <c r="A1411" i="6"/>
  <c r="A1453" i="6"/>
  <c r="A1432" i="6"/>
  <c r="A1447" i="6"/>
  <c r="A1437" i="6"/>
  <c r="A1469" i="6"/>
  <c r="A1413" i="6"/>
  <c r="A1408" i="6"/>
  <c r="A1403" i="6"/>
  <c r="A1398" i="6"/>
  <c r="A1442" i="6"/>
  <c r="A1434" i="6"/>
  <c r="A1487" i="6"/>
  <c r="A1519" i="6"/>
  <c r="A1495" i="6"/>
  <c r="A1511" i="6"/>
  <c r="A1465" i="6"/>
  <c r="A1466" i="6"/>
  <c r="A1387" i="6"/>
  <c r="A1427" i="6"/>
  <c r="A1421" i="6"/>
  <c r="A1461" i="6"/>
  <c r="A1429" i="6"/>
  <c r="A1471" i="6"/>
  <c r="A1463" i="6"/>
  <c r="A1445" i="6"/>
  <c r="A1419" i="6"/>
  <c r="A1406" i="6"/>
  <c r="A1458" i="6"/>
  <c r="A1479" i="6"/>
  <c r="A1379" i="6"/>
  <c r="A1405" i="6"/>
  <c r="A1395" i="6"/>
  <c r="A1382" i="6"/>
  <c r="A1400" i="6"/>
  <c r="A1474" i="6"/>
  <c r="A1392" i="6"/>
  <c r="A1390" i="6"/>
  <c r="A1527" i="6"/>
  <c r="A1503" i="6"/>
  <c r="A1477" i="6"/>
  <c r="A1431" i="6"/>
  <c r="A1473" i="6"/>
  <c r="E1527" i="6" l="1"/>
  <c r="D1527" i="6"/>
  <c r="C1527" i="6"/>
  <c r="E1379" i="6"/>
  <c r="D1379" i="6"/>
  <c r="C1379" i="6"/>
  <c r="E1429" i="6"/>
  <c r="D1429" i="6"/>
  <c r="C1429" i="6"/>
  <c r="E1495" i="6"/>
  <c r="D1495" i="6"/>
  <c r="C1495" i="6"/>
  <c r="E1413" i="6"/>
  <c r="D1413" i="6"/>
  <c r="C1413" i="6"/>
  <c r="E1424" i="6"/>
  <c r="D1424" i="6"/>
  <c r="C1424" i="6"/>
  <c r="E1471" i="6"/>
  <c r="D1471" i="6"/>
  <c r="C1471" i="6"/>
  <c r="E1390" i="6"/>
  <c r="D1390" i="6"/>
  <c r="C1390" i="6"/>
  <c r="E1479" i="6"/>
  <c r="D1479" i="6"/>
  <c r="C1479" i="6"/>
  <c r="E1461" i="6"/>
  <c r="D1461" i="6"/>
  <c r="C1461" i="6"/>
  <c r="E1519" i="6"/>
  <c r="D1519" i="6"/>
  <c r="C1519" i="6"/>
  <c r="E1469" i="6"/>
  <c r="D1469" i="6"/>
  <c r="C1469" i="6"/>
  <c r="E1439" i="6"/>
  <c r="D1439" i="6"/>
  <c r="C1439" i="6"/>
  <c r="E1511" i="6"/>
  <c r="D1511" i="6"/>
  <c r="C1511" i="6"/>
  <c r="E1392" i="6"/>
  <c r="D1392" i="6"/>
  <c r="C1392" i="6"/>
  <c r="E1458" i="6"/>
  <c r="D1458" i="6"/>
  <c r="C1458" i="6"/>
  <c r="E1421" i="6"/>
  <c r="D1421" i="6"/>
  <c r="C1421" i="6"/>
  <c r="E1487" i="6"/>
  <c r="D1487" i="6"/>
  <c r="C1487" i="6"/>
  <c r="E1437" i="6"/>
  <c r="D1437" i="6"/>
  <c r="C1437" i="6"/>
  <c r="E1416" i="6"/>
  <c r="D1416" i="6"/>
  <c r="C1416" i="6"/>
  <c r="E1427" i="6"/>
  <c r="D1427" i="6"/>
  <c r="C1427" i="6"/>
  <c r="E1440" i="6"/>
  <c r="D1440" i="6"/>
  <c r="C1440" i="6"/>
  <c r="E1434" i="6"/>
  <c r="D1434" i="6"/>
  <c r="C1434" i="6"/>
  <c r="E1400" i="6"/>
  <c r="D1400" i="6"/>
  <c r="C1400" i="6"/>
  <c r="E1387" i="6"/>
  <c r="D1387" i="6"/>
  <c r="C1387" i="6"/>
  <c r="E1442" i="6"/>
  <c r="D1442" i="6"/>
  <c r="C1442" i="6"/>
  <c r="E1432" i="6"/>
  <c r="D1432" i="6"/>
  <c r="C1432" i="6"/>
  <c r="E1448" i="6"/>
  <c r="D1448" i="6"/>
  <c r="C1448" i="6"/>
  <c r="E1503" i="6"/>
  <c r="D1503" i="6"/>
  <c r="C1503" i="6"/>
  <c r="E1408" i="6"/>
  <c r="D1408" i="6"/>
  <c r="C1408" i="6"/>
  <c r="E1474" i="6"/>
  <c r="D1474" i="6"/>
  <c r="C1474" i="6"/>
  <c r="E1447" i="6"/>
  <c r="D1447" i="6"/>
  <c r="C1447" i="6"/>
  <c r="E1473" i="6"/>
  <c r="D1473" i="6"/>
  <c r="C1473" i="6"/>
  <c r="E1419" i="6"/>
  <c r="D1419" i="6"/>
  <c r="C1419" i="6"/>
  <c r="E1431" i="6"/>
  <c r="D1431" i="6"/>
  <c r="C1431" i="6"/>
  <c r="E1382" i="6"/>
  <c r="D1382" i="6"/>
  <c r="C1382" i="6"/>
  <c r="E1445" i="6"/>
  <c r="D1445" i="6"/>
  <c r="C1445" i="6"/>
  <c r="E1466" i="6"/>
  <c r="D1466" i="6"/>
  <c r="C1466" i="6"/>
  <c r="E1398" i="6"/>
  <c r="D1398" i="6"/>
  <c r="C1398" i="6"/>
  <c r="E1453" i="6"/>
  <c r="D1453" i="6"/>
  <c r="C1453" i="6"/>
  <c r="E1450" i="6"/>
  <c r="D1450" i="6"/>
  <c r="C1450" i="6"/>
  <c r="E1405" i="6"/>
  <c r="D1405" i="6"/>
  <c r="C1405" i="6"/>
  <c r="E1455" i="6"/>
  <c r="D1455" i="6"/>
  <c r="C1455" i="6"/>
  <c r="E1406" i="6"/>
  <c r="D1406" i="6"/>
  <c r="C1406" i="6"/>
  <c r="E1477" i="6"/>
  <c r="D1477" i="6"/>
  <c r="C1477" i="6"/>
  <c r="E1395" i="6"/>
  <c r="D1395" i="6"/>
  <c r="C1395" i="6"/>
  <c r="E1463" i="6"/>
  <c r="D1463" i="6"/>
  <c r="C1463" i="6"/>
  <c r="E1465" i="6"/>
  <c r="C1465" i="6"/>
  <c r="D1465" i="6"/>
  <c r="E1403" i="6"/>
  <c r="D1403" i="6"/>
  <c r="C1403" i="6"/>
  <c r="E1411" i="6"/>
  <c r="D1411" i="6"/>
  <c r="C1411" i="6"/>
  <c r="E1384" i="6"/>
  <c r="D1384" i="6"/>
  <c r="C1384" i="6"/>
  <c r="A1528" i="6"/>
  <c r="A1456" i="6"/>
  <c r="A1496" i="6"/>
  <c r="A1512" i="6"/>
  <c r="A1459" i="6"/>
  <c r="A1520" i="6"/>
  <c r="A1504" i="6"/>
  <c r="A1491" i="6"/>
  <c r="A1482" i="6"/>
  <c r="A1570" i="6"/>
  <c r="A1498" i="6"/>
  <c r="A1490" i="6"/>
  <c r="A1554" i="6"/>
  <c r="A1441" i="6"/>
  <c r="A1525" i="6"/>
  <c r="A1433" i="6"/>
  <c r="A1530" i="6"/>
  <c r="A1457" i="6"/>
  <c r="A1522" i="6"/>
  <c r="A1478" i="6"/>
  <c r="A1517" i="6"/>
  <c r="A1562" i="6"/>
  <c r="A1485" i="6"/>
  <c r="A1449" i="6"/>
  <c r="A1506" i="6"/>
  <c r="A1501" i="6"/>
  <c r="A1470" i="6"/>
  <c r="A1483" i="6"/>
  <c r="A1435" i="6"/>
  <c r="A1443" i="6"/>
  <c r="A1430" i="6"/>
  <c r="A1451" i="6"/>
  <c r="A1480" i="6"/>
  <c r="A1472" i="6"/>
  <c r="A1438" i="6"/>
  <c r="A1464" i="6"/>
  <c r="A1467" i="6"/>
  <c r="A1446" i="6"/>
  <c r="A1454" i="6"/>
  <c r="A1488" i="6"/>
  <c r="A1462" i="6"/>
  <c r="A1524" i="6"/>
  <c r="A1578" i="6"/>
  <c r="A1509" i="6"/>
  <c r="A1514" i="6"/>
  <c r="A1516" i="6"/>
  <c r="A1546" i="6"/>
  <c r="A1538" i="6"/>
  <c r="A1493" i="6"/>
  <c r="A1475" i="6"/>
  <c r="A1499" i="6"/>
  <c r="E1472" i="6" l="1"/>
  <c r="D1472" i="6"/>
  <c r="C1472" i="6"/>
  <c r="E1449" i="6"/>
  <c r="D1449" i="6"/>
  <c r="C1449" i="6"/>
  <c r="E1433" i="6"/>
  <c r="D1433" i="6"/>
  <c r="C1433" i="6"/>
  <c r="E1454" i="6"/>
  <c r="D1454" i="6"/>
  <c r="C1454" i="6"/>
  <c r="E1485" i="6"/>
  <c r="D1485" i="6"/>
  <c r="C1485" i="6"/>
  <c r="E1525" i="6"/>
  <c r="D1525" i="6"/>
  <c r="C1525" i="6"/>
  <c r="E1516" i="6"/>
  <c r="D1516" i="6"/>
  <c r="C1516" i="6"/>
  <c r="E1446" i="6"/>
  <c r="D1446" i="6"/>
  <c r="C1446" i="6"/>
  <c r="E1443" i="6"/>
  <c r="D1443" i="6"/>
  <c r="C1443" i="6"/>
  <c r="E1562" i="6"/>
  <c r="D1562" i="6"/>
  <c r="C1562" i="6"/>
  <c r="E1441" i="6"/>
  <c r="D1441" i="6"/>
  <c r="C1441" i="6"/>
  <c r="E1520" i="6"/>
  <c r="D1520" i="6"/>
  <c r="C1520" i="6"/>
  <c r="E1493" i="6"/>
  <c r="D1493" i="6"/>
  <c r="C1493" i="6"/>
  <c r="E1482" i="6"/>
  <c r="D1482" i="6"/>
  <c r="C1482" i="6"/>
  <c r="E1451" i="6"/>
  <c r="D1451" i="6"/>
  <c r="C1451" i="6"/>
  <c r="E1430" i="6"/>
  <c r="D1430" i="6"/>
  <c r="C1430" i="6"/>
  <c r="E1504" i="6"/>
  <c r="D1504" i="6"/>
  <c r="C1504" i="6"/>
  <c r="E1514" i="6"/>
  <c r="D1514" i="6"/>
  <c r="C1514" i="6"/>
  <c r="E1467" i="6"/>
  <c r="D1467" i="6"/>
  <c r="C1467" i="6"/>
  <c r="E1435" i="6"/>
  <c r="D1435" i="6"/>
  <c r="C1435" i="6"/>
  <c r="E1517" i="6"/>
  <c r="D1517" i="6"/>
  <c r="C1517" i="6"/>
  <c r="E1554" i="6"/>
  <c r="D1554" i="6"/>
  <c r="C1554" i="6"/>
  <c r="E1459" i="6"/>
  <c r="D1459" i="6"/>
  <c r="C1459" i="6"/>
  <c r="E1501" i="6"/>
  <c r="D1501" i="6"/>
  <c r="C1501" i="6"/>
  <c r="E1506" i="6"/>
  <c r="D1506" i="6"/>
  <c r="C1506" i="6"/>
  <c r="E1528" i="6"/>
  <c r="D1528" i="6"/>
  <c r="C1528" i="6"/>
  <c r="E1546" i="6"/>
  <c r="D1546" i="6"/>
  <c r="C1546" i="6"/>
  <c r="E1524" i="6"/>
  <c r="D1524" i="6"/>
  <c r="C1524" i="6"/>
  <c r="E1480" i="6"/>
  <c r="D1480" i="6"/>
  <c r="C1480" i="6"/>
  <c r="E1538" i="6"/>
  <c r="D1538" i="6"/>
  <c r="C1538" i="6"/>
  <c r="E1491" i="6"/>
  <c r="D1491" i="6"/>
  <c r="C1491" i="6"/>
  <c r="E1509" i="6"/>
  <c r="D1509" i="6"/>
  <c r="C1509" i="6"/>
  <c r="E1464" i="6"/>
  <c r="D1464" i="6"/>
  <c r="C1464" i="6"/>
  <c r="E1483" i="6"/>
  <c r="D1483" i="6"/>
  <c r="C1483" i="6"/>
  <c r="E1478" i="6"/>
  <c r="D1478" i="6"/>
  <c r="C1478" i="6"/>
  <c r="E1490" i="6"/>
  <c r="D1490" i="6"/>
  <c r="C1490" i="6"/>
  <c r="E1512" i="6"/>
  <c r="D1512" i="6"/>
  <c r="C1512" i="6"/>
  <c r="E1499" i="6"/>
  <c r="D1499" i="6"/>
  <c r="C1499" i="6"/>
  <c r="E1578" i="6"/>
  <c r="D1578" i="6"/>
  <c r="C1578" i="6"/>
  <c r="E1438" i="6"/>
  <c r="D1438" i="6"/>
  <c r="C1438" i="6"/>
  <c r="E1470" i="6"/>
  <c r="D1470" i="6"/>
  <c r="C1470" i="6"/>
  <c r="E1522" i="6"/>
  <c r="D1522" i="6"/>
  <c r="C1522" i="6"/>
  <c r="E1498" i="6"/>
  <c r="D1498" i="6"/>
  <c r="C1498" i="6"/>
  <c r="E1496" i="6"/>
  <c r="D1496" i="6"/>
  <c r="C1496" i="6"/>
  <c r="E1475" i="6"/>
  <c r="D1475" i="6"/>
  <c r="C1475" i="6"/>
  <c r="E1570" i="6"/>
  <c r="D1570" i="6"/>
  <c r="C1570" i="6"/>
  <c r="E1456" i="6"/>
  <c r="D1456" i="6"/>
  <c r="C1456" i="6"/>
  <c r="E1457" i="6"/>
  <c r="D1457" i="6"/>
  <c r="C1457" i="6"/>
  <c r="E1462" i="6"/>
  <c r="D1462" i="6"/>
  <c r="C1462" i="6"/>
  <c r="E1530" i="6"/>
  <c r="D1530" i="6"/>
  <c r="C1530" i="6"/>
  <c r="E1488" i="6"/>
  <c r="D1488" i="6"/>
  <c r="C1488" i="6"/>
  <c r="A1563" i="6"/>
  <c r="A1502" i="6"/>
  <c r="A1542" i="6"/>
  <c r="A1571" i="6"/>
  <c r="A1526" i="6"/>
  <c r="A1507" i="6"/>
  <c r="A1560" i="6"/>
  <c r="A1539" i="6"/>
  <c r="A1515" i="6"/>
  <c r="A1523" i="6"/>
  <c r="A1534" i="6"/>
  <c r="A1552" i="6"/>
  <c r="A1589" i="6"/>
  <c r="A1567" i="6"/>
  <c r="A1575" i="6"/>
  <c r="A1497" i="6"/>
  <c r="A1494" i="6"/>
  <c r="A1500" i="6"/>
  <c r="A1613" i="6"/>
  <c r="A1529" i="6"/>
  <c r="A1508" i="6"/>
  <c r="A1484" i="6"/>
  <c r="A1492" i="6"/>
  <c r="A1541" i="6"/>
  <c r="A1621" i="6"/>
  <c r="A1489" i="6"/>
  <c r="A1481" i="6"/>
  <c r="A1547" i="6"/>
  <c r="A1579" i="6"/>
  <c r="A1531" i="6"/>
  <c r="A1555" i="6"/>
  <c r="A1550" i="6"/>
  <c r="A1544" i="6"/>
  <c r="A1536" i="6"/>
  <c r="A1568" i="6"/>
  <c r="A1597" i="6"/>
  <c r="A1565" i="6"/>
  <c r="A1629" i="6"/>
  <c r="A1513" i="6"/>
  <c r="A1505" i="6"/>
  <c r="A1518" i="6"/>
  <c r="A1486" i="6"/>
  <c r="A1521" i="6"/>
  <c r="A1557" i="6"/>
  <c r="A1573" i="6"/>
  <c r="A1581" i="6"/>
  <c r="A1576" i="6"/>
  <c r="A1605" i="6"/>
  <c r="A1549" i="6"/>
  <c r="A1533" i="6"/>
  <c r="A1510" i="6"/>
  <c r="E1505" i="6" l="1"/>
  <c r="C1505" i="6"/>
  <c r="D1505" i="6"/>
  <c r="E1605" i="6"/>
  <c r="D1605" i="6"/>
  <c r="C1605" i="6"/>
  <c r="E1497" i="6"/>
  <c r="D1497" i="6"/>
  <c r="C1497" i="6"/>
  <c r="E1484" i="6"/>
  <c r="D1484" i="6"/>
  <c r="C1484" i="6"/>
  <c r="E1507" i="6"/>
  <c r="D1507" i="6"/>
  <c r="C1507" i="6"/>
  <c r="E1550" i="6"/>
  <c r="D1550" i="6"/>
  <c r="C1550" i="6"/>
  <c r="E1513" i="6"/>
  <c r="D1513" i="6"/>
  <c r="C1513" i="6"/>
  <c r="E1531" i="6"/>
  <c r="D1531" i="6"/>
  <c r="C1531" i="6"/>
  <c r="E1573" i="6"/>
  <c r="D1573" i="6"/>
  <c r="C1573" i="6"/>
  <c r="E1579" i="6"/>
  <c r="D1579" i="6"/>
  <c r="C1579" i="6"/>
  <c r="E1508" i="6"/>
  <c r="D1508" i="6"/>
  <c r="C1508" i="6"/>
  <c r="E1589" i="6"/>
  <c r="D1589" i="6"/>
  <c r="C1589" i="6"/>
  <c r="E1526" i="6"/>
  <c r="D1526" i="6"/>
  <c r="C1526" i="6"/>
  <c r="E1555" i="6"/>
  <c r="D1555" i="6"/>
  <c r="C1555" i="6"/>
  <c r="E1575" i="6"/>
  <c r="D1575" i="6"/>
  <c r="C1575" i="6"/>
  <c r="E1629" i="6"/>
  <c r="D1629" i="6"/>
  <c r="C1629" i="6"/>
  <c r="E1565" i="6"/>
  <c r="D1565" i="6"/>
  <c r="C1565" i="6"/>
  <c r="E1557" i="6"/>
  <c r="D1557" i="6"/>
  <c r="C1557" i="6"/>
  <c r="E1597" i="6"/>
  <c r="D1597" i="6"/>
  <c r="C1597" i="6"/>
  <c r="E1547" i="6"/>
  <c r="D1547" i="6"/>
  <c r="C1547" i="6"/>
  <c r="E1529" i="6"/>
  <c r="D1529" i="6"/>
  <c r="C1529" i="6"/>
  <c r="E1552" i="6"/>
  <c r="D1552" i="6"/>
  <c r="C1552" i="6"/>
  <c r="E1571" i="6"/>
  <c r="D1571" i="6"/>
  <c r="C1571" i="6"/>
  <c r="E1541" i="6"/>
  <c r="D1541" i="6"/>
  <c r="C1541" i="6"/>
  <c r="E1576" i="6"/>
  <c r="D1576" i="6"/>
  <c r="C1576" i="6"/>
  <c r="E1492" i="6"/>
  <c r="D1492" i="6"/>
  <c r="C1492" i="6"/>
  <c r="E1560" i="6"/>
  <c r="D1560" i="6"/>
  <c r="C1560" i="6"/>
  <c r="E1581" i="6"/>
  <c r="D1581" i="6"/>
  <c r="C1581" i="6"/>
  <c r="E1567" i="6"/>
  <c r="D1567" i="6"/>
  <c r="C1567" i="6"/>
  <c r="E1510" i="6"/>
  <c r="D1510" i="6"/>
  <c r="C1510" i="6"/>
  <c r="E1521" i="6"/>
  <c r="D1521" i="6"/>
  <c r="C1521" i="6"/>
  <c r="E1568" i="6"/>
  <c r="D1568" i="6"/>
  <c r="C1568" i="6"/>
  <c r="E1481" i="6"/>
  <c r="D1481" i="6"/>
  <c r="C1481" i="6"/>
  <c r="E1613" i="6"/>
  <c r="D1613" i="6"/>
  <c r="C1613" i="6"/>
  <c r="E1534" i="6"/>
  <c r="D1534" i="6"/>
  <c r="C1534" i="6"/>
  <c r="E1542" i="6"/>
  <c r="D1542" i="6"/>
  <c r="C1542" i="6"/>
  <c r="E1533" i="6"/>
  <c r="D1533" i="6"/>
  <c r="C1533" i="6"/>
  <c r="E1536" i="6"/>
  <c r="D1536" i="6"/>
  <c r="C1536" i="6"/>
  <c r="E1500" i="6"/>
  <c r="D1500" i="6"/>
  <c r="C1500" i="6"/>
  <c r="E1502" i="6"/>
  <c r="D1502" i="6"/>
  <c r="C1502" i="6"/>
  <c r="E1486" i="6"/>
  <c r="D1486" i="6"/>
  <c r="C1486" i="6"/>
  <c r="E1489" i="6"/>
  <c r="D1489" i="6"/>
  <c r="C1489" i="6"/>
  <c r="E1523" i="6"/>
  <c r="D1523" i="6"/>
  <c r="C1523" i="6"/>
  <c r="E1549" i="6"/>
  <c r="D1549" i="6"/>
  <c r="C1549" i="6"/>
  <c r="E1518" i="6"/>
  <c r="D1518" i="6"/>
  <c r="C1518" i="6"/>
  <c r="E1544" i="6"/>
  <c r="D1544" i="6"/>
  <c r="C1544" i="6"/>
  <c r="E1621" i="6"/>
  <c r="D1621" i="6"/>
  <c r="C1621" i="6"/>
  <c r="E1494" i="6"/>
  <c r="D1494" i="6"/>
  <c r="C1494" i="6"/>
  <c r="E1515" i="6"/>
  <c r="D1515" i="6"/>
  <c r="C1515" i="6"/>
  <c r="E1563" i="6"/>
  <c r="D1563" i="6"/>
  <c r="C1563" i="6"/>
  <c r="E1539" i="6"/>
  <c r="D1539" i="6"/>
  <c r="C1539" i="6"/>
  <c r="A1606" i="6"/>
  <c r="A1672" i="6"/>
  <c r="A1593" i="6"/>
  <c r="A1540" i="6"/>
  <c r="A1558" i="6"/>
  <c r="A1553" i="6"/>
  <c r="A1537" i="6"/>
  <c r="A1618" i="6"/>
  <c r="A1603" i="6"/>
  <c r="A1627" i="6"/>
  <c r="A1543" i="6"/>
  <c r="A1559" i="6"/>
  <c r="A1640" i="6"/>
  <c r="A1656" i="6"/>
  <c r="A1632" i="6"/>
  <c r="A1556" i="6"/>
  <c r="A1680" i="6"/>
  <c r="A1587" i="6"/>
  <c r="A1592" i="6"/>
  <c r="A1584" i="6"/>
  <c r="A1648" i="6"/>
  <c r="A1601" i="6"/>
  <c r="A1548" i="6"/>
  <c r="A1622" i="6"/>
  <c r="A1566" i="6"/>
  <c r="A1614" i="6"/>
  <c r="A1608" i="6"/>
  <c r="A1582" i="6"/>
  <c r="A1598" i="6"/>
  <c r="A1535" i="6"/>
  <c r="A1580" i="6"/>
  <c r="A1551" i="6"/>
  <c r="A1574" i="6"/>
  <c r="A1590" i="6"/>
  <c r="A1561" i="6"/>
  <c r="A1624" i="6"/>
  <c r="A1532" i="6"/>
  <c r="A1664" i="6"/>
  <c r="A1626" i="6"/>
  <c r="A1600" i="6"/>
  <c r="A1564" i="6"/>
  <c r="A1619" i="6"/>
  <c r="A1545" i="6"/>
  <c r="A1585" i="6"/>
  <c r="A1611" i="6"/>
  <c r="A1577" i="6"/>
  <c r="A1572" i="6"/>
  <c r="A1569" i="6"/>
  <c r="A1616" i="6"/>
  <c r="A1595" i="6"/>
  <c r="A1630" i="6"/>
  <c r="E1632" i="6" l="1"/>
  <c r="D1632" i="6"/>
  <c r="C1632" i="6"/>
  <c r="E1577" i="6"/>
  <c r="D1577" i="6"/>
  <c r="C1577" i="6"/>
  <c r="E1580" i="6"/>
  <c r="D1580" i="6"/>
  <c r="C1580" i="6"/>
  <c r="E1537" i="6"/>
  <c r="D1537" i="6"/>
  <c r="C1537" i="6"/>
  <c r="E1532" i="6"/>
  <c r="D1532" i="6"/>
  <c r="C1532" i="6"/>
  <c r="E1648" i="6"/>
  <c r="D1648" i="6"/>
  <c r="C1648" i="6"/>
  <c r="E1558" i="6"/>
  <c r="C1558" i="6"/>
  <c r="D1558" i="6"/>
  <c r="E1582" i="6"/>
  <c r="D1582" i="6"/>
  <c r="C1582" i="6"/>
  <c r="E1611" i="6"/>
  <c r="D1611" i="6"/>
  <c r="C1611" i="6"/>
  <c r="E1640" i="6"/>
  <c r="D1640" i="6"/>
  <c r="C1640" i="6"/>
  <c r="E1559" i="6"/>
  <c r="D1559" i="6"/>
  <c r="C1559" i="6"/>
  <c r="E1572" i="6"/>
  <c r="D1572" i="6"/>
  <c r="C1572" i="6"/>
  <c r="E1535" i="6"/>
  <c r="D1535" i="6"/>
  <c r="C1535" i="6"/>
  <c r="E1656" i="6"/>
  <c r="D1656" i="6"/>
  <c r="C1656" i="6"/>
  <c r="E1598" i="6"/>
  <c r="D1598" i="6"/>
  <c r="C1598" i="6"/>
  <c r="E1624" i="6"/>
  <c r="D1624" i="6"/>
  <c r="C1624" i="6"/>
  <c r="E1584" i="6"/>
  <c r="D1584" i="6"/>
  <c r="C1584" i="6"/>
  <c r="E1540" i="6"/>
  <c r="D1540" i="6"/>
  <c r="C1540" i="6"/>
  <c r="E1630" i="6"/>
  <c r="D1630" i="6"/>
  <c r="C1630" i="6"/>
  <c r="E1608" i="6"/>
  <c r="D1608" i="6"/>
  <c r="C1608" i="6"/>
  <c r="E1590" i="6"/>
  <c r="D1590" i="6"/>
  <c r="C1590" i="6"/>
  <c r="E1626" i="6"/>
  <c r="D1626" i="6"/>
  <c r="C1626" i="6"/>
  <c r="E1664" i="6"/>
  <c r="D1664" i="6"/>
  <c r="C1664" i="6"/>
  <c r="E1561" i="6"/>
  <c r="D1561" i="6"/>
  <c r="C1561" i="6"/>
  <c r="E1543" i="6"/>
  <c r="D1543" i="6"/>
  <c r="C1543" i="6"/>
  <c r="E1619" i="6"/>
  <c r="D1619" i="6"/>
  <c r="C1619" i="6"/>
  <c r="E1614" i="6"/>
  <c r="D1614" i="6"/>
  <c r="C1614" i="6"/>
  <c r="E1587" i="6"/>
  <c r="D1587" i="6"/>
  <c r="C1587" i="6"/>
  <c r="E1627" i="6"/>
  <c r="D1627" i="6"/>
  <c r="C1627" i="6"/>
  <c r="E1672" i="6"/>
  <c r="D1672" i="6"/>
  <c r="C1672" i="6"/>
  <c r="E1616" i="6"/>
  <c r="D1616" i="6"/>
  <c r="C1616" i="6"/>
  <c r="E1564" i="6"/>
  <c r="D1564" i="6"/>
  <c r="C1564" i="6"/>
  <c r="E1574" i="6"/>
  <c r="D1574" i="6"/>
  <c r="C1574" i="6"/>
  <c r="E1566" i="6"/>
  <c r="D1566" i="6"/>
  <c r="C1566" i="6"/>
  <c r="E1680" i="6"/>
  <c r="D1680" i="6"/>
  <c r="C1680" i="6"/>
  <c r="E1603" i="6"/>
  <c r="D1603" i="6"/>
  <c r="C1603" i="6"/>
  <c r="E1606" i="6"/>
  <c r="D1606" i="6"/>
  <c r="C1606" i="6"/>
  <c r="E1548" i="6"/>
  <c r="D1548" i="6"/>
  <c r="C1548" i="6"/>
  <c r="E1601" i="6"/>
  <c r="D1601" i="6"/>
  <c r="C1601" i="6"/>
  <c r="E1553" i="6"/>
  <c r="D1553" i="6"/>
  <c r="C1553" i="6"/>
  <c r="E1585" i="6"/>
  <c r="D1585" i="6"/>
  <c r="C1585" i="6"/>
  <c r="E1545" i="6"/>
  <c r="D1545" i="6"/>
  <c r="C1545" i="6"/>
  <c r="E1592" i="6"/>
  <c r="D1592" i="6"/>
  <c r="C1592" i="6"/>
  <c r="E1593" i="6"/>
  <c r="D1593" i="6"/>
  <c r="C1593" i="6"/>
  <c r="E1595" i="6"/>
  <c r="D1595" i="6"/>
  <c r="C1595" i="6"/>
  <c r="E1569" i="6"/>
  <c r="D1569" i="6"/>
  <c r="C1569" i="6"/>
  <c r="E1600" i="6"/>
  <c r="D1600" i="6"/>
  <c r="C1600" i="6"/>
  <c r="E1551" i="6"/>
  <c r="D1551" i="6"/>
  <c r="C1551" i="6"/>
  <c r="E1622" i="6"/>
  <c r="D1622" i="6"/>
  <c r="C1622" i="6"/>
  <c r="E1556" i="6"/>
  <c r="D1556" i="6"/>
  <c r="C1556" i="6"/>
  <c r="E1618" i="6"/>
  <c r="D1618" i="6"/>
  <c r="C1618" i="6"/>
  <c r="A1604" i="6"/>
  <c r="A1636" i="6"/>
  <c r="A1633" i="6"/>
  <c r="A1665" i="6"/>
  <c r="A1635" i="6"/>
  <c r="A1638" i="6"/>
  <c r="A1607" i="6"/>
  <c r="A1678" i="6"/>
  <c r="A1602" i="6"/>
  <c r="A1652" i="6"/>
  <c r="A1670" i="6"/>
  <c r="A1715" i="6"/>
  <c r="A1586" i="6"/>
  <c r="A1707" i="6"/>
  <c r="A1610" i="6"/>
  <c r="A1669" i="6"/>
  <c r="A1591" i="6"/>
  <c r="A1723" i="6"/>
  <c r="A1628" i="6"/>
  <c r="A1641" i="6"/>
  <c r="A1673" i="6"/>
  <c r="A1651" i="6"/>
  <c r="A1596" i="6"/>
  <c r="A1615" i="6"/>
  <c r="A1583" i="6"/>
  <c r="A1649" i="6"/>
  <c r="A1643" i="6"/>
  <c r="A1731" i="6"/>
  <c r="A1609" i="6"/>
  <c r="A1675" i="6"/>
  <c r="A1617" i="6"/>
  <c r="A1683" i="6"/>
  <c r="A1620" i="6"/>
  <c r="A1646" i="6"/>
  <c r="A1667" i="6"/>
  <c r="A1681" i="6"/>
  <c r="A1623" i="6"/>
  <c r="A1662" i="6"/>
  <c r="A1625" i="6"/>
  <c r="A1631" i="6"/>
  <c r="A1654" i="6"/>
  <c r="A1588" i="6"/>
  <c r="A1644" i="6"/>
  <c r="A1657" i="6"/>
  <c r="A1677" i="6"/>
  <c r="A1612" i="6"/>
  <c r="A1659" i="6"/>
  <c r="A1599" i="6"/>
  <c r="A1699" i="6"/>
  <c r="A1691" i="6"/>
  <c r="A1594" i="6"/>
  <c r="E1662" i="6" l="1"/>
  <c r="D1662" i="6"/>
  <c r="C1662" i="6"/>
  <c r="E1651" i="6"/>
  <c r="D1651" i="6"/>
  <c r="C1651" i="6"/>
  <c r="E1707" i="6"/>
  <c r="D1707" i="6"/>
  <c r="C1707" i="6"/>
  <c r="E1677" i="6"/>
  <c r="D1677" i="6"/>
  <c r="C1677" i="6"/>
  <c r="E1623" i="6"/>
  <c r="D1623" i="6"/>
  <c r="C1623" i="6"/>
  <c r="E1609" i="6"/>
  <c r="D1609" i="6"/>
  <c r="C1609" i="6"/>
  <c r="E1673" i="6"/>
  <c r="D1673" i="6"/>
  <c r="C1673" i="6"/>
  <c r="E1586" i="6"/>
  <c r="D1586" i="6"/>
  <c r="C1586" i="6"/>
  <c r="E1635" i="6"/>
  <c r="D1635" i="6"/>
  <c r="C1635" i="6"/>
  <c r="E1617" i="6"/>
  <c r="D1617" i="6"/>
  <c r="C1617" i="6"/>
  <c r="E1675" i="6"/>
  <c r="D1675" i="6"/>
  <c r="C1675" i="6"/>
  <c r="E1638" i="6"/>
  <c r="D1638" i="6"/>
  <c r="C1638" i="6"/>
  <c r="E1657" i="6"/>
  <c r="D1657" i="6"/>
  <c r="C1657" i="6"/>
  <c r="E1681" i="6"/>
  <c r="D1681" i="6"/>
  <c r="C1681" i="6"/>
  <c r="E1731" i="6"/>
  <c r="D1731" i="6"/>
  <c r="C1731" i="6"/>
  <c r="E1641" i="6"/>
  <c r="C1641" i="6"/>
  <c r="D1641" i="6"/>
  <c r="E1715" i="6"/>
  <c r="D1715" i="6"/>
  <c r="C1715" i="6"/>
  <c r="E1665" i="6"/>
  <c r="D1665" i="6"/>
  <c r="C1665" i="6"/>
  <c r="E1594" i="6"/>
  <c r="D1594" i="6"/>
  <c r="C1594" i="6"/>
  <c r="E1644" i="6"/>
  <c r="D1644" i="6"/>
  <c r="C1644" i="6"/>
  <c r="E1667" i="6"/>
  <c r="D1667" i="6"/>
  <c r="C1667" i="6"/>
  <c r="E1643" i="6"/>
  <c r="D1643" i="6"/>
  <c r="C1643" i="6"/>
  <c r="E1628" i="6"/>
  <c r="D1628" i="6"/>
  <c r="C1628" i="6"/>
  <c r="E1670" i="6"/>
  <c r="D1670" i="6"/>
  <c r="C1670" i="6"/>
  <c r="E1633" i="6"/>
  <c r="D1633" i="6"/>
  <c r="C1633" i="6"/>
  <c r="E1625" i="6"/>
  <c r="D1625" i="6"/>
  <c r="C1625" i="6"/>
  <c r="E1610" i="6"/>
  <c r="D1610" i="6"/>
  <c r="C1610" i="6"/>
  <c r="E1691" i="6"/>
  <c r="D1691" i="6"/>
  <c r="C1691" i="6"/>
  <c r="E1588" i="6"/>
  <c r="D1588" i="6"/>
  <c r="C1588" i="6"/>
  <c r="E1646" i="6"/>
  <c r="D1646" i="6"/>
  <c r="C1646" i="6"/>
  <c r="E1649" i="6"/>
  <c r="D1649" i="6"/>
  <c r="C1649" i="6"/>
  <c r="E1723" i="6"/>
  <c r="D1723" i="6"/>
  <c r="C1723" i="6"/>
  <c r="E1652" i="6"/>
  <c r="D1652" i="6"/>
  <c r="C1652" i="6"/>
  <c r="E1636" i="6"/>
  <c r="D1636" i="6"/>
  <c r="C1636" i="6"/>
  <c r="E1699" i="6"/>
  <c r="D1699" i="6"/>
  <c r="C1699" i="6"/>
  <c r="E1654" i="6"/>
  <c r="D1654" i="6"/>
  <c r="C1654" i="6"/>
  <c r="E1620" i="6"/>
  <c r="D1620" i="6"/>
  <c r="C1620" i="6"/>
  <c r="E1583" i="6"/>
  <c r="D1583" i="6"/>
  <c r="C1583" i="6"/>
  <c r="E1591" i="6"/>
  <c r="D1591" i="6"/>
  <c r="C1591" i="6"/>
  <c r="E1602" i="6"/>
  <c r="D1602" i="6"/>
  <c r="C1602" i="6"/>
  <c r="E1604" i="6"/>
  <c r="D1604" i="6"/>
  <c r="C1604" i="6"/>
  <c r="E1659" i="6"/>
  <c r="D1659" i="6"/>
  <c r="C1659" i="6"/>
  <c r="E1596" i="6"/>
  <c r="D1596" i="6"/>
  <c r="C1596" i="6"/>
  <c r="E1607" i="6"/>
  <c r="D1607" i="6"/>
  <c r="C1607" i="6"/>
  <c r="E1612" i="6"/>
  <c r="D1612" i="6"/>
  <c r="C1612" i="6"/>
  <c r="E1599" i="6"/>
  <c r="D1599" i="6"/>
  <c r="C1599" i="6"/>
  <c r="E1631" i="6"/>
  <c r="D1631" i="6"/>
  <c r="C1631" i="6"/>
  <c r="E1683" i="6"/>
  <c r="D1683" i="6"/>
  <c r="C1683" i="6"/>
  <c r="E1615" i="6"/>
  <c r="D1615" i="6"/>
  <c r="C1615" i="6"/>
  <c r="E1669" i="6"/>
  <c r="D1669" i="6"/>
  <c r="C1669" i="6"/>
  <c r="E1678" i="6"/>
  <c r="D1678" i="6"/>
  <c r="C1678" i="6"/>
  <c r="A1766" i="6"/>
  <c r="A1663" i="6"/>
  <c r="A1682" i="6"/>
  <c r="A1726" i="6"/>
  <c r="A1782" i="6"/>
  <c r="A1702" i="6"/>
  <c r="A1774" i="6"/>
  <c r="A1689" i="6"/>
  <c r="A1687" i="6"/>
  <c r="A1713" i="6"/>
  <c r="A1697" i="6"/>
  <c r="A1742" i="6"/>
  <c r="A1708" i="6"/>
  <c r="A1732" i="6"/>
  <c r="A1700" i="6"/>
  <c r="A1692" i="6"/>
  <c r="A1720" i="6"/>
  <c r="A1703" i="6"/>
  <c r="A1716" i="6"/>
  <c r="A1666" i="6"/>
  <c r="A1671" i="6"/>
  <c r="A1668" i="6"/>
  <c r="A1660" i="6"/>
  <c r="A1647" i="6"/>
  <c r="A1658" i="6"/>
  <c r="A1734" i="6"/>
  <c r="A1694" i="6"/>
  <c r="A1634" i="6"/>
  <c r="A1721" i="6"/>
  <c r="A1758" i="6"/>
  <c r="A1650" i="6"/>
  <c r="A1729" i="6"/>
  <c r="A1705" i="6"/>
  <c r="A1676" i="6"/>
  <c r="A1674" i="6"/>
  <c r="A1718" i="6"/>
  <c r="A1679" i="6"/>
  <c r="A1642" i="6"/>
  <c r="A1686" i="6"/>
  <c r="A1655" i="6"/>
  <c r="A1639" i="6"/>
  <c r="A1750" i="6"/>
  <c r="A1645" i="6"/>
  <c r="A1710" i="6"/>
  <c r="A1728" i="6"/>
  <c r="A1695" i="6"/>
  <c r="A1724" i="6"/>
  <c r="A1661" i="6"/>
  <c r="A1637" i="6"/>
  <c r="A1653" i="6"/>
  <c r="A1684" i="6"/>
  <c r="E1687" i="6" l="1"/>
  <c r="C1687" i="6"/>
  <c r="D1687" i="6"/>
  <c r="E1661" i="6"/>
  <c r="D1661" i="6"/>
  <c r="C1661" i="6"/>
  <c r="E1647" i="6"/>
  <c r="D1647" i="6"/>
  <c r="C1647" i="6"/>
  <c r="E1695" i="6"/>
  <c r="D1695" i="6"/>
  <c r="C1695" i="6"/>
  <c r="E1642" i="6"/>
  <c r="D1642" i="6"/>
  <c r="C1642" i="6"/>
  <c r="E1758" i="6"/>
  <c r="D1758" i="6"/>
  <c r="C1758" i="6"/>
  <c r="E1668" i="6"/>
  <c r="C1668" i="6"/>
  <c r="D1668" i="6"/>
  <c r="E1732" i="6"/>
  <c r="D1732" i="6"/>
  <c r="C1732" i="6"/>
  <c r="E1702" i="6"/>
  <c r="D1702" i="6"/>
  <c r="C1702" i="6"/>
  <c r="E1734" i="6"/>
  <c r="D1734" i="6"/>
  <c r="C1734" i="6"/>
  <c r="E1720" i="6"/>
  <c r="D1720" i="6"/>
  <c r="C1720" i="6"/>
  <c r="E1728" i="6"/>
  <c r="D1728" i="6"/>
  <c r="C1728" i="6"/>
  <c r="E1679" i="6"/>
  <c r="D1679" i="6"/>
  <c r="C1679" i="6"/>
  <c r="E1721" i="6"/>
  <c r="D1721" i="6"/>
  <c r="C1721" i="6"/>
  <c r="E1671" i="6"/>
  <c r="D1671" i="6"/>
  <c r="C1671" i="6"/>
  <c r="E1708" i="6"/>
  <c r="D1708" i="6"/>
  <c r="C1708" i="6"/>
  <c r="E1782" i="6"/>
  <c r="D1782" i="6"/>
  <c r="C1782" i="6"/>
  <c r="E1676" i="6"/>
  <c r="D1676" i="6"/>
  <c r="C1676" i="6"/>
  <c r="E1639" i="6"/>
  <c r="D1639" i="6"/>
  <c r="C1639" i="6"/>
  <c r="E1658" i="6"/>
  <c r="D1658" i="6"/>
  <c r="C1658" i="6"/>
  <c r="E1766" i="6"/>
  <c r="D1766" i="6"/>
  <c r="C1766" i="6"/>
  <c r="E1655" i="6"/>
  <c r="D1655" i="6"/>
  <c r="C1655" i="6"/>
  <c r="E1692" i="6"/>
  <c r="D1692" i="6"/>
  <c r="C1692" i="6"/>
  <c r="E1724" i="6"/>
  <c r="D1724" i="6"/>
  <c r="C1724" i="6"/>
  <c r="E1650" i="6"/>
  <c r="D1650" i="6"/>
  <c r="C1650" i="6"/>
  <c r="E1700" i="6"/>
  <c r="D1700" i="6"/>
  <c r="C1700" i="6"/>
  <c r="E1774" i="6"/>
  <c r="D1774" i="6"/>
  <c r="C1774" i="6"/>
  <c r="E1710" i="6"/>
  <c r="D1710" i="6"/>
  <c r="C1710" i="6"/>
  <c r="E1718" i="6"/>
  <c r="D1718" i="6"/>
  <c r="C1718" i="6"/>
  <c r="E1634" i="6"/>
  <c r="D1634" i="6"/>
  <c r="C1634" i="6"/>
  <c r="E1666" i="6"/>
  <c r="D1666" i="6"/>
  <c r="C1666" i="6"/>
  <c r="E1742" i="6"/>
  <c r="D1742" i="6"/>
  <c r="C1742" i="6"/>
  <c r="E1726" i="6"/>
  <c r="D1726" i="6"/>
  <c r="C1726" i="6"/>
  <c r="E1729" i="6"/>
  <c r="D1729" i="6"/>
  <c r="C1729" i="6"/>
  <c r="E1689" i="6"/>
  <c r="D1689" i="6"/>
  <c r="C1689" i="6"/>
  <c r="E1686" i="6"/>
  <c r="D1686" i="6"/>
  <c r="C1686" i="6"/>
  <c r="E1660" i="6"/>
  <c r="D1660" i="6"/>
  <c r="C1660" i="6"/>
  <c r="E1684" i="6"/>
  <c r="D1684" i="6"/>
  <c r="C1684" i="6"/>
  <c r="E1645" i="6"/>
  <c r="D1645" i="6"/>
  <c r="C1645" i="6"/>
  <c r="E1674" i="6"/>
  <c r="D1674" i="6"/>
  <c r="C1674" i="6"/>
  <c r="E1694" i="6"/>
  <c r="D1694" i="6"/>
  <c r="C1694" i="6"/>
  <c r="E1716" i="6"/>
  <c r="D1716" i="6"/>
  <c r="C1716" i="6"/>
  <c r="E1697" i="6"/>
  <c r="D1697" i="6"/>
  <c r="C1697" i="6"/>
  <c r="E1682" i="6"/>
  <c r="D1682" i="6"/>
  <c r="C1682" i="6"/>
  <c r="E1703" i="6"/>
  <c r="D1703" i="6"/>
  <c r="C1703" i="6"/>
  <c r="E1653" i="6"/>
  <c r="D1653" i="6"/>
  <c r="C1653" i="6"/>
  <c r="E1663" i="6"/>
  <c r="D1663" i="6"/>
  <c r="C1663" i="6"/>
  <c r="E1637" i="6"/>
  <c r="D1637" i="6"/>
  <c r="C1637" i="6"/>
  <c r="E1750" i="6"/>
  <c r="D1750" i="6"/>
  <c r="C1750" i="6"/>
  <c r="E1713" i="6"/>
  <c r="D1713" i="6"/>
  <c r="C1713" i="6"/>
  <c r="E1705" i="6"/>
  <c r="D1705" i="6"/>
  <c r="C1705" i="6"/>
  <c r="A1783" i="6"/>
  <c r="A1769" i="6"/>
  <c r="A1743" i="6"/>
  <c r="A1753" i="6"/>
  <c r="A1777" i="6"/>
  <c r="A1706" i="6"/>
  <c r="A1698" i="6"/>
  <c r="A1719" i="6"/>
  <c r="A1754" i="6"/>
  <c r="A1761" i="6"/>
  <c r="A1793" i="6"/>
  <c r="A1714" i="6"/>
  <c r="A1746" i="6"/>
  <c r="A1704" i="6"/>
  <c r="A1712" i="6"/>
  <c r="A1801" i="6"/>
  <c r="A1693" i="6"/>
  <c r="A1727" i="6"/>
  <c r="A1780" i="6"/>
  <c r="A1809" i="6"/>
  <c r="A1685" i="6"/>
  <c r="A1717" i="6"/>
  <c r="A1764" i="6"/>
  <c r="A1740" i="6"/>
  <c r="A1775" i="6"/>
  <c r="A1779" i="6"/>
  <c r="A1696" i="6"/>
  <c r="A1745" i="6"/>
  <c r="A1751" i="6"/>
  <c r="A1738" i="6"/>
  <c r="A1785" i="6"/>
  <c r="A1737" i="6"/>
  <c r="A1730" i="6"/>
  <c r="A1711" i="6"/>
  <c r="A1771" i="6"/>
  <c r="A1767" i="6"/>
  <c r="A1733" i="6"/>
  <c r="A1735" i="6"/>
  <c r="A1688" i="6"/>
  <c r="A1690" i="6"/>
  <c r="A1725" i="6"/>
  <c r="A1756" i="6"/>
  <c r="A1701" i="6"/>
  <c r="A1772" i="6"/>
  <c r="A1709" i="6"/>
  <c r="A1722" i="6"/>
  <c r="A1759" i="6"/>
  <c r="A1748" i="6"/>
  <c r="A1825" i="6"/>
  <c r="A1833" i="6"/>
  <c r="A1817" i="6"/>
  <c r="E1725" i="6" l="1"/>
  <c r="D1725" i="6"/>
  <c r="C1725" i="6"/>
  <c r="E1783" i="6"/>
  <c r="D1783" i="6"/>
  <c r="C1783" i="6"/>
  <c r="E1688" i="6"/>
  <c r="D1688" i="6"/>
  <c r="C1688" i="6"/>
  <c r="E1833" i="6"/>
  <c r="D1833" i="6"/>
  <c r="C1833" i="6"/>
  <c r="E1825" i="6"/>
  <c r="D1825" i="6"/>
  <c r="C1825" i="6"/>
  <c r="E1759" i="6"/>
  <c r="D1759" i="6"/>
  <c r="C1759" i="6"/>
  <c r="E1785" i="6"/>
  <c r="D1785" i="6"/>
  <c r="C1785" i="6"/>
  <c r="E1764" i="6"/>
  <c r="D1764" i="6"/>
  <c r="C1764" i="6"/>
  <c r="E1712" i="6"/>
  <c r="D1712" i="6"/>
  <c r="C1712" i="6"/>
  <c r="E1698" i="6"/>
  <c r="D1698" i="6"/>
  <c r="C1698" i="6"/>
  <c r="E1722" i="6"/>
  <c r="D1722" i="6"/>
  <c r="C1722" i="6"/>
  <c r="E1735" i="6"/>
  <c r="D1735" i="6"/>
  <c r="C1735" i="6"/>
  <c r="E1738" i="6"/>
  <c r="D1738" i="6"/>
  <c r="C1738" i="6"/>
  <c r="E1717" i="6"/>
  <c r="D1717" i="6"/>
  <c r="C1717" i="6"/>
  <c r="E1704" i="6"/>
  <c r="D1704" i="6"/>
  <c r="C1704" i="6"/>
  <c r="E1706" i="6"/>
  <c r="D1706" i="6"/>
  <c r="C1706" i="6"/>
  <c r="E1711" i="6"/>
  <c r="D1711" i="6"/>
  <c r="C1711" i="6"/>
  <c r="E1779" i="6"/>
  <c r="D1779" i="6"/>
  <c r="C1779" i="6"/>
  <c r="E1727" i="6"/>
  <c r="D1727" i="6"/>
  <c r="C1727" i="6"/>
  <c r="E1769" i="6"/>
  <c r="D1769" i="6"/>
  <c r="C1769" i="6"/>
  <c r="E1740" i="6"/>
  <c r="D1740" i="6"/>
  <c r="C1740" i="6"/>
  <c r="E1746" i="6"/>
  <c r="D1746" i="6"/>
  <c r="C1746" i="6"/>
  <c r="E1730" i="6"/>
  <c r="D1730" i="6"/>
  <c r="C1730" i="6"/>
  <c r="E1690" i="6"/>
  <c r="D1690" i="6"/>
  <c r="C1690" i="6"/>
  <c r="E1719" i="6"/>
  <c r="D1719" i="6"/>
  <c r="C1719" i="6"/>
  <c r="E1709" i="6"/>
  <c r="D1709" i="6"/>
  <c r="C1709" i="6"/>
  <c r="E1733" i="6"/>
  <c r="D1733" i="6"/>
  <c r="C1733" i="6"/>
  <c r="E1751" i="6"/>
  <c r="D1751" i="6"/>
  <c r="C1751" i="6"/>
  <c r="E1685" i="6"/>
  <c r="D1685" i="6"/>
  <c r="C1685" i="6"/>
  <c r="E1777" i="6"/>
  <c r="D1777" i="6"/>
  <c r="C1777" i="6"/>
  <c r="E1745" i="6"/>
  <c r="D1745" i="6"/>
  <c r="C1745" i="6"/>
  <c r="E1753" i="6"/>
  <c r="D1753" i="6"/>
  <c r="C1753" i="6"/>
  <c r="E1775" i="6"/>
  <c r="D1775" i="6"/>
  <c r="C1775" i="6"/>
  <c r="E1754" i="6"/>
  <c r="D1754" i="6"/>
  <c r="C1754" i="6"/>
  <c r="E1748" i="6"/>
  <c r="D1748" i="6"/>
  <c r="C1748" i="6"/>
  <c r="E1801" i="6"/>
  <c r="D1801" i="6"/>
  <c r="C1801" i="6"/>
  <c r="E1772" i="6"/>
  <c r="D1772" i="6"/>
  <c r="C1772" i="6"/>
  <c r="E1767" i="6"/>
  <c r="D1767" i="6"/>
  <c r="C1767" i="6"/>
  <c r="E1809" i="6"/>
  <c r="D1809" i="6"/>
  <c r="C1809" i="6"/>
  <c r="E1714" i="6"/>
  <c r="D1714" i="6"/>
  <c r="C1714" i="6"/>
  <c r="E1817" i="6"/>
  <c r="D1817" i="6"/>
  <c r="C1817" i="6"/>
  <c r="E1701" i="6"/>
  <c r="D1701" i="6"/>
  <c r="C1701" i="6"/>
  <c r="E1771" i="6"/>
  <c r="D1771" i="6"/>
  <c r="C1771" i="6"/>
  <c r="E1696" i="6"/>
  <c r="D1696" i="6"/>
  <c r="C1696" i="6"/>
  <c r="E1780" i="6"/>
  <c r="D1780" i="6"/>
  <c r="C1780" i="6"/>
  <c r="E1793" i="6"/>
  <c r="D1793" i="6"/>
  <c r="C1793" i="6"/>
  <c r="E1743" i="6"/>
  <c r="D1743" i="6"/>
  <c r="C1743" i="6"/>
  <c r="E1761" i="6"/>
  <c r="D1761" i="6"/>
  <c r="C1761" i="6"/>
  <c r="E1756" i="6"/>
  <c r="D1756" i="6"/>
  <c r="C1756" i="6"/>
  <c r="E1693" i="6"/>
  <c r="D1693" i="6"/>
  <c r="C1693" i="6"/>
  <c r="E1737" i="6"/>
  <c r="D1737" i="6"/>
  <c r="C1737" i="6"/>
  <c r="A1768" i="6"/>
  <c r="A1884" i="6"/>
  <c r="A1807" i="6"/>
  <c r="A1860" i="6"/>
  <c r="A1770" i="6"/>
  <c r="A1773" i="6"/>
  <c r="A1741" i="6"/>
  <c r="A1786" i="6"/>
  <c r="A1789" i="6"/>
  <c r="A1765" i="6"/>
  <c r="A1757" i="6"/>
  <c r="A1799" i="6"/>
  <c r="A1823" i="6"/>
  <c r="A1818" i="6"/>
  <c r="A1788" i="6"/>
  <c r="A1796" i="6"/>
  <c r="A1791" i="6"/>
  <c r="A1852" i="6"/>
  <c r="A1812" i="6"/>
  <c r="A1804" i="6"/>
  <c r="A1820" i="6"/>
  <c r="A1762" i="6"/>
  <c r="A1830" i="6"/>
  <c r="A1747" i="6"/>
  <c r="A1763" i="6"/>
  <c r="A1760" i="6"/>
  <c r="A1739" i="6"/>
  <c r="A1784" i="6"/>
  <c r="A1822" i="6"/>
  <c r="A1736" i="6"/>
  <c r="A1794" i="6"/>
  <c r="A1755" i="6"/>
  <c r="A1776" i="6"/>
  <c r="A1781" i="6"/>
  <c r="A1831" i="6"/>
  <c r="A1744" i="6"/>
  <c r="A1797" i="6"/>
  <c r="A1805" i="6"/>
  <c r="A1749" i="6"/>
  <c r="A1778" i="6"/>
  <c r="A1752" i="6"/>
  <c r="A1868" i="6"/>
  <c r="A1876" i="6"/>
  <c r="A1810" i="6"/>
  <c r="A1836" i="6"/>
  <c r="A1802" i="6"/>
  <c r="A1826" i="6"/>
  <c r="A1815" i="6"/>
  <c r="A1844" i="6"/>
  <c r="A1828" i="6"/>
  <c r="A1834" i="6"/>
  <c r="E1755" i="6" l="1"/>
  <c r="D1755" i="6"/>
  <c r="C1755" i="6"/>
  <c r="E1749" i="6"/>
  <c r="D1749" i="6"/>
  <c r="C1749" i="6"/>
  <c r="E1794" i="6"/>
  <c r="D1794" i="6"/>
  <c r="C1794" i="6"/>
  <c r="E1788" i="6"/>
  <c r="D1788" i="6"/>
  <c r="C1788" i="6"/>
  <c r="E1741" i="6"/>
  <c r="D1741" i="6"/>
  <c r="C1741" i="6"/>
  <c r="E1802" i="6"/>
  <c r="D1802" i="6"/>
  <c r="C1802" i="6"/>
  <c r="E1805" i="6"/>
  <c r="D1805" i="6"/>
  <c r="C1805" i="6"/>
  <c r="E1736" i="6"/>
  <c r="D1736" i="6"/>
  <c r="C1736" i="6"/>
  <c r="E1762" i="6"/>
  <c r="D1762" i="6"/>
  <c r="C1762" i="6"/>
  <c r="E1818" i="6"/>
  <c r="D1818" i="6"/>
  <c r="C1818" i="6"/>
  <c r="E1773" i="6"/>
  <c r="D1773" i="6"/>
  <c r="C1773" i="6"/>
  <c r="E1796" i="6"/>
  <c r="D1796" i="6"/>
  <c r="C1796" i="6"/>
  <c r="E1826" i="6"/>
  <c r="D1826" i="6"/>
  <c r="C1826" i="6"/>
  <c r="E1830" i="6"/>
  <c r="D1830" i="6"/>
  <c r="C1830" i="6"/>
  <c r="E1836" i="6"/>
  <c r="D1836" i="6"/>
  <c r="C1836" i="6"/>
  <c r="E1797" i="6"/>
  <c r="D1797" i="6"/>
  <c r="C1797" i="6"/>
  <c r="E1822" i="6"/>
  <c r="D1822" i="6"/>
  <c r="C1822" i="6"/>
  <c r="E1820" i="6"/>
  <c r="D1820" i="6"/>
  <c r="C1820" i="6"/>
  <c r="E1823" i="6"/>
  <c r="D1823" i="6"/>
  <c r="C1823" i="6"/>
  <c r="E1770" i="6"/>
  <c r="D1770" i="6"/>
  <c r="C1770" i="6"/>
  <c r="E1778" i="6"/>
  <c r="D1778" i="6"/>
  <c r="C1778" i="6"/>
  <c r="E1810" i="6"/>
  <c r="D1810" i="6"/>
  <c r="C1810" i="6"/>
  <c r="E1744" i="6"/>
  <c r="D1744" i="6"/>
  <c r="C1744" i="6"/>
  <c r="E1784" i="6"/>
  <c r="D1784" i="6"/>
  <c r="C1784" i="6"/>
  <c r="E1804" i="6"/>
  <c r="D1804" i="6"/>
  <c r="C1804" i="6"/>
  <c r="E1799" i="6"/>
  <c r="D1799" i="6"/>
  <c r="C1799" i="6"/>
  <c r="E1860" i="6"/>
  <c r="D1860" i="6"/>
  <c r="C1860" i="6"/>
  <c r="E1815" i="6"/>
  <c r="D1815" i="6"/>
  <c r="C1815" i="6"/>
  <c r="E1747" i="6"/>
  <c r="D1747" i="6"/>
  <c r="C1747" i="6"/>
  <c r="E1786" i="6"/>
  <c r="D1786" i="6"/>
  <c r="C1786" i="6"/>
  <c r="E1834" i="6"/>
  <c r="D1834" i="6"/>
  <c r="C1834" i="6"/>
  <c r="E1876" i="6"/>
  <c r="D1876" i="6"/>
  <c r="C1876" i="6"/>
  <c r="E1831" i="6"/>
  <c r="D1831" i="6"/>
  <c r="C1831" i="6"/>
  <c r="E1739" i="6"/>
  <c r="D1739" i="6"/>
  <c r="C1739" i="6"/>
  <c r="E1812" i="6"/>
  <c r="D1812" i="6"/>
  <c r="C1812" i="6"/>
  <c r="E1757" i="6"/>
  <c r="D1757" i="6"/>
  <c r="C1757" i="6"/>
  <c r="E1807" i="6"/>
  <c r="D1807" i="6"/>
  <c r="C1807" i="6"/>
  <c r="E1760" i="6"/>
  <c r="D1760" i="6"/>
  <c r="C1760" i="6"/>
  <c r="E1828" i="6"/>
  <c r="D1828" i="6"/>
  <c r="C1828" i="6"/>
  <c r="E1868" i="6"/>
  <c r="D1868" i="6"/>
  <c r="C1868" i="6"/>
  <c r="E1781" i="6"/>
  <c r="D1781" i="6"/>
  <c r="C1781" i="6"/>
  <c r="E1852" i="6"/>
  <c r="D1852" i="6"/>
  <c r="C1852" i="6"/>
  <c r="E1765" i="6"/>
  <c r="D1765" i="6"/>
  <c r="C1765" i="6"/>
  <c r="E1884" i="6"/>
  <c r="D1884" i="6"/>
  <c r="C1884" i="6"/>
  <c r="E1844" i="6"/>
  <c r="D1844" i="6"/>
  <c r="C1844" i="6"/>
  <c r="E1752" i="6"/>
  <c r="D1752" i="6"/>
  <c r="C1752" i="6"/>
  <c r="E1776" i="6"/>
  <c r="D1776" i="6"/>
  <c r="C1776" i="6"/>
  <c r="E1763" i="6"/>
  <c r="D1763" i="6"/>
  <c r="C1763" i="6"/>
  <c r="E1791" i="6"/>
  <c r="D1791" i="6"/>
  <c r="C1791" i="6"/>
  <c r="E1789" i="6"/>
  <c r="D1789" i="6"/>
  <c r="C1789" i="6"/>
  <c r="E1768" i="6"/>
  <c r="D1768" i="6"/>
  <c r="C1768" i="6"/>
  <c r="A1853" i="6"/>
  <c r="A1861" i="6"/>
  <c r="A1832" i="6"/>
  <c r="A1806" i="6"/>
  <c r="A1787" i="6"/>
  <c r="A1855" i="6"/>
  <c r="A1816" i="6"/>
  <c r="A1824" i="6"/>
  <c r="A1856" i="6"/>
  <c r="A1829" i="6"/>
  <c r="A1835" i="6"/>
  <c r="A1798" i="6"/>
  <c r="A1813" i="6"/>
  <c r="A1850" i="6"/>
  <c r="A1837" i="6"/>
  <c r="A1879" i="6"/>
  <c r="A1866" i="6"/>
  <c r="A1919" i="6"/>
  <c r="A1903" i="6"/>
  <c r="A1847" i="6"/>
  <c r="A1869" i="6"/>
  <c r="A1911" i="6"/>
  <c r="A1935" i="6"/>
  <c r="A1800" i="6"/>
  <c r="A1790" i="6"/>
  <c r="A1814" i="6"/>
  <c r="A1792" i="6"/>
  <c r="A1795" i="6"/>
  <c r="A1839" i="6"/>
  <c r="A1895" i="6"/>
  <c r="A1803" i="6"/>
  <c r="A1827" i="6"/>
  <c r="A1845" i="6"/>
  <c r="A1808" i="6"/>
  <c r="A1840" i="6"/>
  <c r="A1821" i="6"/>
  <c r="A1819" i="6"/>
  <c r="A1811" i="6"/>
  <c r="A1848" i="6"/>
  <c r="A1885" i="6"/>
  <c r="A1877" i="6"/>
  <c r="A1887" i="6"/>
  <c r="A1927" i="6"/>
  <c r="A1882" i="6"/>
  <c r="A1873" i="6"/>
  <c r="A1881" i="6"/>
  <c r="A1871" i="6"/>
  <c r="A1863" i="6"/>
  <c r="A1842" i="6"/>
  <c r="A1874" i="6"/>
  <c r="A1858" i="6"/>
  <c r="E1874" i="6" l="1"/>
  <c r="D1874" i="6"/>
  <c r="C1874" i="6"/>
  <c r="E1919" i="6"/>
  <c r="D1919" i="6"/>
  <c r="C1919" i="6"/>
  <c r="E1790" i="6"/>
  <c r="D1790" i="6"/>
  <c r="C1790" i="6"/>
  <c r="E1827" i="6"/>
  <c r="D1827" i="6"/>
  <c r="C1827" i="6"/>
  <c r="E1824" i="6"/>
  <c r="D1824" i="6"/>
  <c r="C1824" i="6"/>
  <c r="E1816" i="6"/>
  <c r="D1816" i="6"/>
  <c r="C1816" i="6"/>
  <c r="E1877" i="6"/>
  <c r="D1877" i="6"/>
  <c r="C1877" i="6"/>
  <c r="E1856" i="6"/>
  <c r="D1856" i="6"/>
  <c r="C1856" i="6"/>
  <c r="E1800" i="6"/>
  <c r="D1800" i="6"/>
  <c r="C1800" i="6"/>
  <c r="E1881" i="6"/>
  <c r="D1881" i="6"/>
  <c r="C1881" i="6"/>
  <c r="E1811" i="6"/>
  <c r="D1811" i="6"/>
  <c r="C1811" i="6"/>
  <c r="E1850" i="6"/>
  <c r="D1850" i="6"/>
  <c r="C1850" i="6"/>
  <c r="E1855" i="6"/>
  <c r="D1855" i="6"/>
  <c r="C1855" i="6"/>
  <c r="E1845" i="6"/>
  <c r="D1845" i="6"/>
  <c r="C1845" i="6"/>
  <c r="E1866" i="6"/>
  <c r="D1866" i="6"/>
  <c r="C1866" i="6"/>
  <c r="E1871" i="6"/>
  <c r="D1871" i="6"/>
  <c r="C1871" i="6"/>
  <c r="E1935" i="6"/>
  <c r="D1935" i="6"/>
  <c r="C1935" i="6"/>
  <c r="E1895" i="6"/>
  <c r="D1895" i="6"/>
  <c r="C1895" i="6"/>
  <c r="E1873" i="6"/>
  <c r="D1873" i="6"/>
  <c r="C1873" i="6"/>
  <c r="E1819" i="6"/>
  <c r="D1819" i="6"/>
  <c r="C1819" i="6"/>
  <c r="E1839" i="6"/>
  <c r="D1839" i="6"/>
  <c r="C1839" i="6"/>
  <c r="E1869" i="6"/>
  <c r="D1869" i="6"/>
  <c r="C1869" i="6"/>
  <c r="E1813" i="6"/>
  <c r="D1813" i="6"/>
  <c r="C1813" i="6"/>
  <c r="E1787" i="6"/>
  <c r="D1787" i="6"/>
  <c r="C1787" i="6"/>
  <c r="E1842" i="6"/>
  <c r="D1842" i="6"/>
  <c r="C1842" i="6"/>
  <c r="E1885" i="6"/>
  <c r="D1885" i="6"/>
  <c r="C1885" i="6"/>
  <c r="E1803" i="6"/>
  <c r="D1803" i="6"/>
  <c r="C1803" i="6"/>
  <c r="E1837" i="6"/>
  <c r="D1837" i="6"/>
  <c r="C1837" i="6"/>
  <c r="E1911" i="6"/>
  <c r="D1911" i="6"/>
  <c r="C1911" i="6"/>
  <c r="E1882" i="6"/>
  <c r="D1882" i="6"/>
  <c r="C1882" i="6"/>
  <c r="E1821" i="6"/>
  <c r="D1821" i="6"/>
  <c r="C1821" i="6"/>
  <c r="E1795" i="6"/>
  <c r="D1795" i="6"/>
  <c r="C1795" i="6"/>
  <c r="E1847" i="6"/>
  <c r="D1847" i="6"/>
  <c r="C1847" i="6"/>
  <c r="E1798" i="6"/>
  <c r="D1798" i="6"/>
  <c r="C1798" i="6"/>
  <c r="E1806" i="6"/>
  <c r="D1806" i="6"/>
  <c r="C1806" i="6"/>
  <c r="E1863" i="6"/>
  <c r="D1863" i="6"/>
  <c r="C1863" i="6"/>
  <c r="E1848" i="6"/>
  <c r="D1848" i="6"/>
  <c r="C1848" i="6"/>
  <c r="E1858" i="6"/>
  <c r="D1858" i="6"/>
  <c r="C1858" i="6"/>
  <c r="E1927" i="6"/>
  <c r="D1927" i="6"/>
  <c r="C1927" i="6"/>
  <c r="E1840" i="6"/>
  <c r="D1840" i="6"/>
  <c r="C1840" i="6"/>
  <c r="E1792" i="6"/>
  <c r="D1792" i="6"/>
  <c r="C1792" i="6"/>
  <c r="E1903" i="6"/>
  <c r="D1903" i="6"/>
  <c r="C1903" i="6"/>
  <c r="E1835" i="6"/>
  <c r="D1835" i="6"/>
  <c r="C1835" i="6"/>
  <c r="E1832" i="6"/>
  <c r="D1832" i="6"/>
  <c r="C1832" i="6"/>
  <c r="E1814" i="6"/>
  <c r="D1814" i="6"/>
  <c r="C1814" i="6"/>
  <c r="E1887" i="6"/>
  <c r="D1887" i="6"/>
  <c r="C1887" i="6"/>
  <c r="E1861" i="6"/>
  <c r="D1861" i="6"/>
  <c r="C1861" i="6"/>
  <c r="E1853" i="6"/>
  <c r="D1853" i="6"/>
  <c r="C1853" i="6"/>
  <c r="E1808" i="6"/>
  <c r="D1808" i="6"/>
  <c r="C1808" i="6"/>
  <c r="E1829" i="6"/>
  <c r="D1829" i="6"/>
  <c r="C1829" i="6"/>
  <c r="E1879" i="6"/>
  <c r="D1879" i="6"/>
  <c r="C1879" i="6"/>
  <c r="A1872" i="6"/>
  <c r="A1946" i="6"/>
  <c r="A1962" i="6"/>
  <c r="A1970" i="6"/>
  <c r="A1880" i="6"/>
  <c r="A1932" i="6"/>
  <c r="A1846" i="6"/>
  <c r="A1851" i="6"/>
  <c r="A1875" i="6"/>
  <c r="A1925" i="6"/>
  <c r="A1914" i="6"/>
  <c r="A1933" i="6"/>
  <c r="A1938" i="6"/>
  <c r="A1936" i="6"/>
  <c r="A1862" i="6"/>
  <c r="A1878" i="6"/>
  <c r="A1865" i="6"/>
  <c r="A1898" i="6"/>
  <c r="A1930" i="6"/>
  <c r="A1901" i="6"/>
  <c r="A1849" i="6"/>
  <c r="A1906" i="6"/>
  <c r="A1857" i="6"/>
  <c r="A1912" i="6"/>
  <c r="A1843" i="6"/>
  <c r="A1888" i="6"/>
  <c r="A1978" i="6"/>
  <c r="A1854" i="6"/>
  <c r="A1954" i="6"/>
  <c r="A1917" i="6"/>
  <c r="A1864" i="6"/>
  <c r="A1907" i="6"/>
  <c r="A1867" i="6"/>
  <c r="A1838" i="6"/>
  <c r="A1883" i="6"/>
  <c r="A1922" i="6"/>
  <c r="A1924" i="6"/>
  <c r="A1896" i="6"/>
  <c r="A1986" i="6"/>
  <c r="A1859" i="6"/>
  <c r="A1909" i="6"/>
  <c r="A1893" i="6"/>
  <c r="A1928" i="6"/>
  <c r="A1899" i="6"/>
  <c r="A1870" i="6"/>
  <c r="A1891" i="6"/>
  <c r="A1890" i="6"/>
  <c r="A1841" i="6"/>
  <c r="A1920" i="6"/>
  <c r="A1886" i="6"/>
  <c r="A1904" i="6"/>
  <c r="E1859" i="6" l="1"/>
  <c r="D1859" i="6"/>
  <c r="C1859" i="6"/>
  <c r="E1986" i="6"/>
  <c r="D1986" i="6"/>
  <c r="C1986" i="6"/>
  <c r="E1864" i="6"/>
  <c r="D1864" i="6"/>
  <c r="C1864" i="6"/>
  <c r="E1857" i="6"/>
  <c r="D1857" i="6"/>
  <c r="C1857" i="6"/>
  <c r="E1862" i="6"/>
  <c r="D1862" i="6"/>
  <c r="C1862" i="6"/>
  <c r="E1846" i="6"/>
  <c r="D1846" i="6"/>
  <c r="C1846" i="6"/>
  <c r="E1838" i="6"/>
  <c r="D1838" i="6"/>
  <c r="C1838" i="6"/>
  <c r="E1898" i="6"/>
  <c r="D1898" i="6"/>
  <c r="C1898" i="6"/>
  <c r="E1890" i="6"/>
  <c r="D1890" i="6"/>
  <c r="C1890" i="6"/>
  <c r="E1891" i="6"/>
  <c r="D1891" i="6"/>
  <c r="C1891" i="6"/>
  <c r="E1896" i="6"/>
  <c r="D1896" i="6"/>
  <c r="C1896" i="6"/>
  <c r="E1917" i="6"/>
  <c r="D1917" i="6"/>
  <c r="C1917" i="6"/>
  <c r="E1906" i="6"/>
  <c r="D1906" i="6"/>
  <c r="C1906" i="6"/>
  <c r="E1936" i="6"/>
  <c r="D1936" i="6"/>
  <c r="C1936" i="6"/>
  <c r="E1932" i="6"/>
  <c r="D1932" i="6"/>
  <c r="C1932" i="6"/>
  <c r="E1870" i="6"/>
  <c r="D1870" i="6"/>
  <c r="C1870" i="6"/>
  <c r="E1924" i="6"/>
  <c r="D1924" i="6"/>
  <c r="C1924" i="6"/>
  <c r="E1954" i="6"/>
  <c r="D1954" i="6"/>
  <c r="C1954" i="6"/>
  <c r="E1849" i="6"/>
  <c r="D1849" i="6"/>
  <c r="C1849" i="6"/>
  <c r="E1938" i="6"/>
  <c r="D1938" i="6"/>
  <c r="C1938" i="6"/>
  <c r="E1880" i="6"/>
  <c r="C1880" i="6"/>
  <c r="D1880" i="6"/>
  <c r="E1925" i="6"/>
  <c r="D1925" i="6"/>
  <c r="C1925" i="6"/>
  <c r="E1878" i="6"/>
  <c r="D1878" i="6"/>
  <c r="C1878" i="6"/>
  <c r="E1899" i="6"/>
  <c r="D1899" i="6"/>
  <c r="C1899" i="6"/>
  <c r="E1933" i="6"/>
  <c r="D1933" i="6"/>
  <c r="C1933" i="6"/>
  <c r="E1886" i="6"/>
  <c r="D1886" i="6"/>
  <c r="C1886" i="6"/>
  <c r="E1946" i="6"/>
  <c r="D1946" i="6"/>
  <c r="C1946" i="6"/>
  <c r="E1907" i="6"/>
  <c r="D1907" i="6"/>
  <c r="C1907" i="6"/>
  <c r="E1912" i="6"/>
  <c r="D1912" i="6"/>
  <c r="C1912" i="6"/>
  <c r="E1851" i="6"/>
  <c r="D1851" i="6"/>
  <c r="C1851" i="6"/>
  <c r="E1922" i="6"/>
  <c r="D1922" i="6"/>
  <c r="C1922" i="6"/>
  <c r="E1854" i="6"/>
  <c r="D1854" i="6"/>
  <c r="C1854" i="6"/>
  <c r="E1901" i="6"/>
  <c r="D1901" i="6"/>
  <c r="C1901" i="6"/>
  <c r="E1970" i="6"/>
  <c r="D1970" i="6"/>
  <c r="C1970" i="6"/>
  <c r="E1904" i="6"/>
  <c r="D1904" i="6"/>
  <c r="C1904" i="6"/>
  <c r="E1928" i="6"/>
  <c r="D1928" i="6"/>
  <c r="C1928" i="6"/>
  <c r="E1883" i="6"/>
  <c r="D1883" i="6"/>
  <c r="C1883" i="6"/>
  <c r="E1978" i="6"/>
  <c r="D1978" i="6"/>
  <c r="C1978" i="6"/>
  <c r="E1930" i="6"/>
  <c r="D1930" i="6"/>
  <c r="C1930" i="6"/>
  <c r="E1914" i="6"/>
  <c r="D1914" i="6"/>
  <c r="C1914" i="6"/>
  <c r="E1962" i="6"/>
  <c r="D1962" i="6"/>
  <c r="C1962" i="6"/>
  <c r="E1888" i="6"/>
  <c r="D1888" i="6"/>
  <c r="C1888" i="6"/>
  <c r="E1920" i="6"/>
  <c r="D1920" i="6"/>
  <c r="C1920" i="6"/>
  <c r="E1909" i="6"/>
  <c r="D1909" i="6"/>
  <c r="C1909" i="6"/>
  <c r="E1867" i="6"/>
  <c r="D1867" i="6"/>
  <c r="C1867" i="6"/>
  <c r="E1843" i="6"/>
  <c r="D1843" i="6"/>
  <c r="C1843" i="6"/>
  <c r="E1865" i="6"/>
  <c r="D1865" i="6"/>
  <c r="C1865" i="6"/>
  <c r="E1875" i="6"/>
  <c r="D1875" i="6"/>
  <c r="C1875" i="6"/>
  <c r="E1872" i="6"/>
  <c r="D1872" i="6"/>
  <c r="C1872" i="6"/>
  <c r="E1893" i="6"/>
  <c r="D1893" i="6"/>
  <c r="C1893" i="6"/>
  <c r="E1841" i="6"/>
  <c r="D1841" i="6"/>
  <c r="C1841" i="6"/>
  <c r="A1947" i="6"/>
  <c r="A1905" i="6"/>
  <c r="A1963" i="6"/>
  <c r="A1949" i="6"/>
  <c r="A1984" i="6"/>
  <c r="A1976" i="6"/>
  <c r="A1892" i="6"/>
  <c r="A1944" i="6"/>
  <c r="A1910" i="6"/>
  <c r="A1952" i="6"/>
  <c r="A1987" i="6"/>
  <c r="A1997" i="6"/>
  <c r="A1939" i="6"/>
  <c r="A1957" i="6"/>
  <c r="A1937" i="6"/>
  <c r="A1942" i="6"/>
  <c r="A1950" i="6"/>
  <c r="A1958" i="6"/>
  <c r="A1968" i="6"/>
  <c r="A1929" i="6"/>
  <c r="A1902" i="6"/>
  <c r="A1983" i="6"/>
  <c r="A2021" i="6"/>
  <c r="A1973" i="6"/>
  <c r="A1981" i="6"/>
  <c r="A1916" i="6"/>
  <c r="A1989" i="6"/>
  <c r="A2037" i="6"/>
  <c r="A2005" i="6"/>
  <c r="A2029" i="6"/>
  <c r="A1897" i="6"/>
  <c r="A1931" i="6"/>
  <c r="A2013" i="6"/>
  <c r="A1889" i="6"/>
  <c r="A1955" i="6"/>
  <c r="A1915" i="6"/>
  <c r="A1908" i="6"/>
  <c r="A1900" i="6"/>
  <c r="A1965" i="6"/>
  <c r="A1941" i="6"/>
  <c r="A1971" i="6"/>
  <c r="A1921" i="6"/>
  <c r="A1979" i="6"/>
  <c r="A1960" i="6"/>
  <c r="A1975" i="6"/>
  <c r="A1934" i="6"/>
  <c r="A1918" i="6"/>
  <c r="A1894" i="6"/>
  <c r="A1913" i="6"/>
  <c r="A1926" i="6"/>
  <c r="A1923" i="6"/>
  <c r="E1926" i="6" l="1"/>
  <c r="D1926" i="6"/>
  <c r="C1926" i="6"/>
  <c r="E1958" i="6"/>
  <c r="D1958" i="6"/>
  <c r="C1958" i="6"/>
  <c r="E1973" i="6"/>
  <c r="D1973" i="6"/>
  <c r="C1973" i="6"/>
  <c r="E1918" i="6"/>
  <c r="D1918" i="6"/>
  <c r="C1918" i="6"/>
  <c r="E1897" i="6"/>
  <c r="D1897" i="6"/>
  <c r="C1897" i="6"/>
  <c r="E1937" i="6"/>
  <c r="D1937" i="6"/>
  <c r="C1937" i="6"/>
  <c r="E1892" i="6"/>
  <c r="D1892" i="6"/>
  <c r="C1892" i="6"/>
  <c r="E1934" i="6"/>
  <c r="D1934" i="6"/>
  <c r="C1934" i="6"/>
  <c r="E1900" i="6"/>
  <c r="D1900" i="6"/>
  <c r="C1900" i="6"/>
  <c r="E2029" i="6"/>
  <c r="D2029" i="6"/>
  <c r="C2029" i="6"/>
  <c r="E1983" i="6"/>
  <c r="D1983" i="6"/>
  <c r="C1983" i="6"/>
  <c r="E1957" i="6"/>
  <c r="D1957" i="6"/>
  <c r="C1957" i="6"/>
  <c r="E1976" i="6"/>
  <c r="D1976" i="6"/>
  <c r="C1976" i="6"/>
  <c r="E1889" i="6"/>
  <c r="D1889" i="6"/>
  <c r="C1889" i="6"/>
  <c r="E1952" i="6"/>
  <c r="D1952" i="6"/>
  <c r="C1952" i="6"/>
  <c r="E1894" i="6"/>
  <c r="D1894" i="6"/>
  <c r="C1894" i="6"/>
  <c r="E1942" i="6"/>
  <c r="D1942" i="6"/>
  <c r="C1942" i="6"/>
  <c r="E1965" i="6"/>
  <c r="D1965" i="6"/>
  <c r="C1965" i="6"/>
  <c r="E2021" i="6"/>
  <c r="D2021" i="6"/>
  <c r="C2021" i="6"/>
  <c r="E1975" i="6"/>
  <c r="D1975" i="6"/>
  <c r="C1975" i="6"/>
  <c r="E1908" i="6"/>
  <c r="D1908" i="6"/>
  <c r="C1908" i="6"/>
  <c r="E2005" i="6"/>
  <c r="D2005" i="6"/>
  <c r="C2005" i="6"/>
  <c r="E1902" i="6"/>
  <c r="D1902" i="6"/>
  <c r="C1902" i="6"/>
  <c r="E1939" i="6"/>
  <c r="D1939" i="6"/>
  <c r="C1939" i="6"/>
  <c r="E1984" i="6"/>
  <c r="D1984" i="6"/>
  <c r="C1984" i="6"/>
  <c r="E1916" i="6"/>
  <c r="D1916" i="6"/>
  <c r="C1916" i="6"/>
  <c r="E1960" i="6"/>
  <c r="D1960" i="6"/>
  <c r="C1960" i="6"/>
  <c r="E1915" i="6"/>
  <c r="D1915" i="6"/>
  <c r="C1915" i="6"/>
  <c r="E2037" i="6"/>
  <c r="D2037" i="6"/>
  <c r="C2037" i="6"/>
  <c r="E1929" i="6"/>
  <c r="D1929" i="6"/>
  <c r="C1929" i="6"/>
  <c r="E1997" i="6"/>
  <c r="D1997" i="6"/>
  <c r="C1997" i="6"/>
  <c r="E1949" i="6"/>
  <c r="D1949" i="6"/>
  <c r="C1949" i="6"/>
  <c r="E1905" i="6"/>
  <c r="D1905" i="6"/>
  <c r="C1905" i="6"/>
  <c r="E1941" i="6"/>
  <c r="D1941" i="6"/>
  <c r="C1941" i="6"/>
  <c r="E1931" i="6"/>
  <c r="D1931" i="6"/>
  <c r="C1931" i="6"/>
  <c r="E1944" i="6"/>
  <c r="D1944" i="6"/>
  <c r="C1944" i="6"/>
  <c r="E1923" i="6"/>
  <c r="D1923" i="6"/>
  <c r="C1923" i="6"/>
  <c r="E1979" i="6"/>
  <c r="D1979" i="6"/>
  <c r="C1979" i="6"/>
  <c r="E1955" i="6"/>
  <c r="D1955" i="6"/>
  <c r="C1955" i="6"/>
  <c r="E1989" i="6"/>
  <c r="D1989" i="6"/>
  <c r="C1989" i="6"/>
  <c r="E1968" i="6"/>
  <c r="D1968" i="6"/>
  <c r="C1968" i="6"/>
  <c r="E1987" i="6"/>
  <c r="D1987" i="6"/>
  <c r="C1987" i="6"/>
  <c r="E1963" i="6"/>
  <c r="D1963" i="6"/>
  <c r="C1963" i="6"/>
  <c r="E1921" i="6"/>
  <c r="D1921" i="6"/>
  <c r="C1921" i="6"/>
  <c r="E1913" i="6"/>
  <c r="D1913" i="6"/>
  <c r="C1913" i="6"/>
  <c r="E1971" i="6"/>
  <c r="D1971" i="6"/>
  <c r="C1971" i="6"/>
  <c r="E2013" i="6"/>
  <c r="D2013" i="6"/>
  <c r="C2013" i="6"/>
  <c r="E1981" i="6"/>
  <c r="D1981" i="6"/>
  <c r="C1981" i="6"/>
  <c r="E1950" i="6"/>
  <c r="D1950" i="6"/>
  <c r="C1950" i="6"/>
  <c r="E1910" i="6"/>
  <c r="D1910" i="6"/>
  <c r="C1910" i="6"/>
  <c r="E1947" i="6"/>
  <c r="D1947" i="6"/>
  <c r="C1947" i="6"/>
  <c r="A2009" i="6"/>
  <c r="A1995" i="6"/>
  <c r="A2000" i="6"/>
  <c r="A1972" i="6"/>
  <c r="A1940" i="6"/>
  <c r="A2088" i="6"/>
  <c r="A2024" i="6"/>
  <c r="A1985" i="6"/>
  <c r="A1977" i="6"/>
  <c r="A1945" i="6"/>
  <c r="A2011" i="6"/>
  <c r="A1951" i="6"/>
  <c r="A1966" i="6"/>
  <c r="A1982" i="6"/>
  <c r="A1967" i="6"/>
  <c r="A1993" i="6"/>
  <c r="A2008" i="6"/>
  <c r="A2048" i="6"/>
  <c r="A2003" i="6"/>
  <c r="A1956" i="6"/>
  <c r="A2022" i="6"/>
  <c r="A2064" i="6"/>
  <c r="A2072" i="6"/>
  <c r="A2035" i="6"/>
  <c r="A2014" i="6"/>
  <c r="A2080" i="6"/>
  <c r="A2034" i="6"/>
  <c r="A1974" i="6"/>
  <c r="A2040" i="6"/>
  <c r="A2032" i="6"/>
  <c r="A1998" i="6"/>
  <c r="A1992" i="6"/>
  <c r="A1980" i="6"/>
  <c r="A2027" i="6"/>
  <c r="A1964" i="6"/>
  <c r="A2030" i="6"/>
  <c r="A1969" i="6"/>
  <c r="A2026" i="6"/>
  <c r="A2016" i="6"/>
  <c r="A1959" i="6"/>
  <c r="A2006" i="6"/>
  <c r="A1948" i="6"/>
  <c r="A2056" i="6"/>
  <c r="A1953" i="6"/>
  <c r="A2019" i="6"/>
  <c r="A2001" i="6"/>
  <c r="A1988" i="6"/>
  <c r="A1990" i="6"/>
  <c r="A2038" i="6"/>
  <c r="A1961" i="6"/>
  <c r="A1943" i="6"/>
  <c r="E2016" i="6" l="1"/>
  <c r="D2016" i="6"/>
  <c r="C2016" i="6"/>
  <c r="E1967" i="6"/>
  <c r="D1967" i="6"/>
  <c r="C1967" i="6"/>
  <c r="E2032" i="6"/>
  <c r="D2032" i="6"/>
  <c r="C2032" i="6"/>
  <c r="E2088" i="6"/>
  <c r="D2088" i="6"/>
  <c r="C2088" i="6"/>
  <c r="E2019" i="6"/>
  <c r="D2019" i="6"/>
  <c r="C2019" i="6"/>
  <c r="E1969" i="6"/>
  <c r="D1969" i="6"/>
  <c r="C1969" i="6"/>
  <c r="E2040" i="6"/>
  <c r="D2040" i="6"/>
  <c r="C2040" i="6"/>
  <c r="E2022" i="6"/>
  <c r="D2022" i="6"/>
  <c r="C2022" i="6"/>
  <c r="E1966" i="6"/>
  <c r="D1966" i="6"/>
  <c r="C1966" i="6"/>
  <c r="E1940" i="6"/>
  <c r="D1940" i="6"/>
  <c r="C1940" i="6"/>
  <c r="E1988" i="6"/>
  <c r="D1988" i="6"/>
  <c r="C1988" i="6"/>
  <c r="E2026" i="6"/>
  <c r="D2026" i="6"/>
  <c r="C2026" i="6"/>
  <c r="E1982" i="6"/>
  <c r="D1982" i="6"/>
  <c r="C1982" i="6"/>
  <c r="E1953" i="6"/>
  <c r="D1953" i="6"/>
  <c r="C1953" i="6"/>
  <c r="E2030" i="6"/>
  <c r="C2030" i="6"/>
  <c r="D2030" i="6"/>
  <c r="E1974" i="6"/>
  <c r="D1974" i="6"/>
  <c r="C1974" i="6"/>
  <c r="E1956" i="6"/>
  <c r="D1956" i="6"/>
  <c r="C1956" i="6"/>
  <c r="E1951" i="6"/>
  <c r="D1951" i="6"/>
  <c r="C1951" i="6"/>
  <c r="E1972" i="6"/>
  <c r="D1972" i="6"/>
  <c r="C1972" i="6"/>
  <c r="E1998" i="6"/>
  <c r="D1998" i="6"/>
  <c r="C1998" i="6"/>
  <c r="E2072" i="6"/>
  <c r="D2072" i="6"/>
  <c r="C2072" i="6"/>
  <c r="E2024" i="6"/>
  <c r="D2024" i="6"/>
  <c r="C2024" i="6"/>
  <c r="E2001" i="6"/>
  <c r="D2001" i="6"/>
  <c r="C2001" i="6"/>
  <c r="E2064" i="6"/>
  <c r="D2064" i="6"/>
  <c r="C2064" i="6"/>
  <c r="E1943" i="6"/>
  <c r="D1943" i="6"/>
  <c r="C1943" i="6"/>
  <c r="E2056" i="6"/>
  <c r="D2056" i="6"/>
  <c r="C2056" i="6"/>
  <c r="E1964" i="6"/>
  <c r="D1964" i="6"/>
  <c r="C1964" i="6"/>
  <c r="E2034" i="6"/>
  <c r="D2034" i="6"/>
  <c r="C2034" i="6"/>
  <c r="E2003" i="6"/>
  <c r="D2003" i="6"/>
  <c r="C2003" i="6"/>
  <c r="E2011" i="6"/>
  <c r="D2011" i="6"/>
  <c r="C2011" i="6"/>
  <c r="E2000" i="6"/>
  <c r="D2000" i="6"/>
  <c r="C2000" i="6"/>
  <c r="E1948" i="6"/>
  <c r="D1948" i="6"/>
  <c r="C1948" i="6"/>
  <c r="E2080" i="6"/>
  <c r="D2080" i="6"/>
  <c r="C2080" i="6"/>
  <c r="E2048" i="6"/>
  <c r="D2048" i="6"/>
  <c r="C2048" i="6"/>
  <c r="E1995" i="6"/>
  <c r="D1995" i="6"/>
  <c r="C1995" i="6"/>
  <c r="E2038" i="6"/>
  <c r="D2038" i="6"/>
  <c r="C2038" i="6"/>
  <c r="E2006" i="6"/>
  <c r="D2006" i="6"/>
  <c r="C2006" i="6"/>
  <c r="E1980" i="6"/>
  <c r="D1980" i="6"/>
  <c r="C1980" i="6"/>
  <c r="E2014" i="6"/>
  <c r="D2014" i="6"/>
  <c r="C2014" i="6"/>
  <c r="E2008" i="6"/>
  <c r="D2008" i="6"/>
  <c r="C2008" i="6"/>
  <c r="E1977" i="6"/>
  <c r="D1977" i="6"/>
  <c r="C1977" i="6"/>
  <c r="E2009" i="6"/>
  <c r="D2009" i="6"/>
  <c r="C2009" i="6"/>
  <c r="E1961" i="6"/>
  <c r="D1961" i="6"/>
  <c r="C1961" i="6"/>
  <c r="E2027" i="6"/>
  <c r="D2027" i="6"/>
  <c r="C2027" i="6"/>
  <c r="E1945" i="6"/>
  <c r="D1945" i="6"/>
  <c r="C1945" i="6"/>
  <c r="E1990" i="6"/>
  <c r="D1990" i="6"/>
  <c r="C1990" i="6"/>
  <c r="E1959" i="6"/>
  <c r="D1959" i="6"/>
  <c r="C1959" i="6"/>
  <c r="E1992" i="6"/>
  <c r="D1992" i="6"/>
  <c r="C1992" i="6"/>
  <c r="E2035" i="6"/>
  <c r="D2035" i="6"/>
  <c r="C2035" i="6"/>
  <c r="E1993" i="6"/>
  <c r="D1993" i="6"/>
  <c r="C1993" i="6"/>
  <c r="E1985" i="6"/>
  <c r="D1985" i="6"/>
  <c r="C1985" i="6"/>
  <c r="A2004" i="6"/>
  <c r="A2010" i="6"/>
  <c r="A2002" i="6"/>
  <c r="A2115" i="6"/>
  <c r="A2077" i="6"/>
  <c r="A2081" i="6"/>
  <c r="A2078" i="6"/>
  <c r="A2043" i="6"/>
  <c r="A2025" i="6"/>
  <c r="A2131" i="6"/>
  <c r="A2086" i="6"/>
  <c r="A2007" i="6"/>
  <c r="A2099" i="6"/>
  <c r="A2044" i="6"/>
  <c r="A2033" i="6"/>
  <c r="A1996" i="6"/>
  <c r="A2036" i="6"/>
  <c r="A2139" i="6"/>
  <c r="A2023" i="6"/>
  <c r="A2046" i="6"/>
  <c r="A2083" i="6"/>
  <c r="A1994" i="6"/>
  <c r="A2091" i="6"/>
  <c r="A2054" i="6"/>
  <c r="A2059" i="6"/>
  <c r="A2012" i="6"/>
  <c r="A2041" i="6"/>
  <c r="A2052" i="6"/>
  <c r="A2085" i="6"/>
  <c r="A2123" i="6"/>
  <c r="A1999" i="6"/>
  <c r="A2107" i="6"/>
  <c r="A2075" i="6"/>
  <c r="A2089" i="6"/>
  <c r="A2039" i="6"/>
  <c r="A2070" i="6"/>
  <c r="A2057" i="6"/>
  <c r="A2067" i="6"/>
  <c r="A2020" i="6"/>
  <c r="A2015" i="6"/>
  <c r="A2031" i="6"/>
  <c r="A2049" i="6"/>
  <c r="A2065" i="6"/>
  <c r="A2073" i="6"/>
  <c r="A2018" i="6"/>
  <c r="A2017" i="6"/>
  <c r="A2062" i="6"/>
  <c r="A2028" i="6"/>
  <c r="A1991" i="6"/>
  <c r="A2051" i="6"/>
  <c r="A2060" i="6"/>
  <c r="E2075" i="6" l="1"/>
  <c r="D2075" i="6"/>
  <c r="C2075" i="6"/>
  <c r="E2004" i="6"/>
  <c r="D2004" i="6"/>
  <c r="C2004" i="6"/>
  <c r="E2062" i="6"/>
  <c r="D2062" i="6"/>
  <c r="C2062" i="6"/>
  <c r="E2020" i="6"/>
  <c r="D2020" i="6"/>
  <c r="C2020" i="6"/>
  <c r="E1999" i="6"/>
  <c r="D1999" i="6"/>
  <c r="C1999" i="6"/>
  <c r="E2091" i="6"/>
  <c r="D2091" i="6"/>
  <c r="C2091" i="6"/>
  <c r="E2033" i="6"/>
  <c r="D2033" i="6"/>
  <c r="C2033" i="6"/>
  <c r="E2078" i="6"/>
  <c r="D2078" i="6"/>
  <c r="C2078" i="6"/>
  <c r="E1991" i="6"/>
  <c r="D1991" i="6"/>
  <c r="C1991" i="6"/>
  <c r="E2025" i="6"/>
  <c r="D2025" i="6"/>
  <c r="C2025" i="6"/>
  <c r="E2028" i="6"/>
  <c r="D2028" i="6"/>
  <c r="C2028" i="6"/>
  <c r="E2015" i="6"/>
  <c r="D2015" i="6"/>
  <c r="C2015" i="6"/>
  <c r="E2054" i="6"/>
  <c r="D2054" i="6"/>
  <c r="C2054" i="6"/>
  <c r="E1996" i="6"/>
  <c r="D1996" i="6"/>
  <c r="C1996" i="6"/>
  <c r="E2043" i="6"/>
  <c r="D2043" i="6"/>
  <c r="C2043" i="6"/>
  <c r="E2017" i="6"/>
  <c r="D2017" i="6"/>
  <c r="C2017" i="6"/>
  <c r="E2067" i="6"/>
  <c r="D2067" i="6"/>
  <c r="C2067" i="6"/>
  <c r="E2123" i="6"/>
  <c r="D2123" i="6"/>
  <c r="C2123" i="6"/>
  <c r="A2174" i="6"/>
  <c r="E1994" i="6"/>
  <c r="D1994" i="6"/>
  <c r="C1994" i="6"/>
  <c r="E2044" i="6"/>
  <c r="D2044" i="6"/>
  <c r="C2044" i="6"/>
  <c r="E2081" i="6"/>
  <c r="D2081" i="6"/>
  <c r="C2081" i="6"/>
  <c r="E2107" i="6"/>
  <c r="D2107" i="6"/>
  <c r="C2107" i="6"/>
  <c r="A2158" i="6"/>
  <c r="E2018" i="6"/>
  <c r="D2018" i="6"/>
  <c r="C2018" i="6"/>
  <c r="E2057" i="6"/>
  <c r="D2057" i="6"/>
  <c r="C2057" i="6"/>
  <c r="E2085" i="6"/>
  <c r="D2085" i="6"/>
  <c r="C2085" i="6"/>
  <c r="E2083" i="6"/>
  <c r="D2083" i="6"/>
  <c r="C2083" i="6"/>
  <c r="E2099" i="6"/>
  <c r="D2099" i="6"/>
  <c r="C2099" i="6"/>
  <c r="A2150" i="6"/>
  <c r="E2077" i="6"/>
  <c r="D2077" i="6"/>
  <c r="C2077" i="6"/>
  <c r="E2052" i="6"/>
  <c r="D2052" i="6"/>
  <c r="C2052" i="6"/>
  <c r="E2059" i="6"/>
  <c r="D2059" i="6"/>
  <c r="C2059" i="6"/>
  <c r="E2070" i="6"/>
  <c r="D2070" i="6"/>
  <c r="C2070" i="6"/>
  <c r="E2007" i="6"/>
  <c r="D2007" i="6"/>
  <c r="C2007" i="6"/>
  <c r="E2115" i="6"/>
  <c r="D2115" i="6"/>
  <c r="C2115" i="6"/>
  <c r="A2166" i="6"/>
  <c r="E2060" i="6"/>
  <c r="D2060" i="6"/>
  <c r="C2060" i="6"/>
  <c r="E2065" i="6"/>
  <c r="D2065" i="6"/>
  <c r="C2065" i="6"/>
  <c r="E2039" i="6"/>
  <c r="D2039" i="6"/>
  <c r="C2039" i="6"/>
  <c r="E2041" i="6"/>
  <c r="D2041" i="6"/>
  <c r="C2041" i="6"/>
  <c r="E2023" i="6"/>
  <c r="D2023" i="6"/>
  <c r="C2023" i="6"/>
  <c r="E2086" i="6"/>
  <c r="D2086" i="6"/>
  <c r="C2086" i="6"/>
  <c r="E2002" i="6"/>
  <c r="D2002" i="6"/>
  <c r="C2002" i="6"/>
  <c r="E2036" i="6"/>
  <c r="D2036" i="6"/>
  <c r="C2036" i="6"/>
  <c r="E2073" i="6"/>
  <c r="C2073" i="6"/>
  <c r="D2073" i="6"/>
  <c r="E2046" i="6"/>
  <c r="D2046" i="6"/>
  <c r="C2046" i="6"/>
  <c r="E2051" i="6"/>
  <c r="D2051" i="6"/>
  <c r="C2051" i="6"/>
  <c r="E2049" i="6"/>
  <c r="D2049" i="6"/>
  <c r="C2049" i="6"/>
  <c r="E2089" i="6"/>
  <c r="D2089" i="6"/>
  <c r="C2089" i="6"/>
  <c r="E2012" i="6"/>
  <c r="D2012" i="6"/>
  <c r="C2012" i="6"/>
  <c r="E2139" i="6"/>
  <c r="D2139" i="6"/>
  <c r="A2190" i="6"/>
  <c r="C2139" i="6"/>
  <c r="E2131" i="6"/>
  <c r="D2131" i="6"/>
  <c r="A2182" i="6"/>
  <c r="C2131" i="6"/>
  <c r="E2010" i="6"/>
  <c r="D2010" i="6"/>
  <c r="C2010" i="6"/>
  <c r="E2031" i="6"/>
  <c r="D2031" i="6"/>
  <c r="C2031" i="6"/>
  <c r="A2140" i="6"/>
  <c r="A2124" i="6"/>
  <c r="A2066" i="6"/>
  <c r="A2045" i="6"/>
  <c r="A2132" i="6"/>
  <c r="A2063" i="6"/>
  <c r="A2102" i="6"/>
  <c r="A2079" i="6"/>
  <c r="A2068" i="6"/>
  <c r="A2100" i="6"/>
  <c r="A2118" i="6"/>
  <c r="A2121" i="6"/>
  <c r="A2103" i="6"/>
  <c r="A2105" i="6"/>
  <c r="A2097" i="6"/>
  <c r="A2047" i="6"/>
  <c r="A2095" i="6"/>
  <c r="A2058" i="6"/>
  <c r="A2094" i="6"/>
  <c r="A2061" i="6"/>
  <c r="A2136" i="6"/>
  <c r="A2074" i="6"/>
  <c r="A2128" i="6"/>
  <c r="A2108" i="6"/>
  <c r="A2111" i="6"/>
  <c r="A2087" i="6"/>
  <c r="A2042" i="6"/>
  <c r="A2116" i="6"/>
  <c r="A2082" i="6"/>
  <c r="A2090" i="6"/>
  <c r="A2084" i="6"/>
  <c r="A2076" i="6"/>
  <c r="A2113" i="6"/>
  <c r="A2069" i="6"/>
  <c r="A2071" i="6"/>
  <c r="A2126" i="6"/>
  <c r="A2050" i="6"/>
  <c r="A2092" i="6"/>
  <c r="A2110" i="6"/>
  <c r="A2142" i="6"/>
  <c r="A2134" i="6"/>
  <c r="A2137" i="6"/>
  <c r="A2129" i="6"/>
  <c r="A2053" i="6"/>
  <c r="A2055" i="6"/>
  <c r="E2113" i="6" l="1"/>
  <c r="D2113" i="6"/>
  <c r="A2164" i="6"/>
  <c r="C2113" i="6"/>
  <c r="E2111" i="6"/>
  <c r="D2111" i="6"/>
  <c r="C2111" i="6"/>
  <c r="A2162" i="6"/>
  <c r="E2095" i="6"/>
  <c r="D2095" i="6"/>
  <c r="C2095" i="6"/>
  <c r="A2146" i="6"/>
  <c r="E2140" i="6"/>
  <c r="D2140" i="6"/>
  <c r="A2191" i="6"/>
  <c r="C2140" i="6"/>
  <c r="E2182" i="6"/>
  <c r="D2182" i="6"/>
  <c r="C2182" i="6"/>
  <c r="E2087" i="6"/>
  <c r="D2087" i="6"/>
  <c r="C2087" i="6"/>
  <c r="E2124" i="6"/>
  <c r="D2124" i="6"/>
  <c r="A2175" i="6"/>
  <c r="C2124" i="6"/>
  <c r="E2134" i="6"/>
  <c r="D2134" i="6"/>
  <c r="C2134" i="6"/>
  <c r="A2185" i="6"/>
  <c r="E2068" i="6"/>
  <c r="D2068" i="6"/>
  <c r="C2068" i="6"/>
  <c r="E2142" i="6"/>
  <c r="D2142" i="6"/>
  <c r="C2142" i="6"/>
  <c r="A2193" i="6"/>
  <c r="E2076" i="6"/>
  <c r="D2076" i="6"/>
  <c r="C2076" i="6"/>
  <c r="E2108" i="6"/>
  <c r="D2108" i="6"/>
  <c r="A2159" i="6"/>
  <c r="C2108" i="6"/>
  <c r="E2047" i="6"/>
  <c r="D2047" i="6"/>
  <c r="C2047" i="6"/>
  <c r="E2079" i="6"/>
  <c r="D2079" i="6"/>
  <c r="C2079" i="6"/>
  <c r="E2166" i="6"/>
  <c r="D2166" i="6"/>
  <c r="C2166" i="6"/>
  <c r="E2174" i="6"/>
  <c r="D2174" i="6"/>
  <c r="C2174" i="6"/>
  <c r="E2102" i="6"/>
  <c r="D2102" i="6"/>
  <c r="C2102" i="6"/>
  <c r="A2153" i="6"/>
  <c r="E2069" i="6"/>
  <c r="D2069" i="6"/>
  <c r="C2069" i="6"/>
  <c r="E2110" i="6"/>
  <c r="D2110" i="6"/>
  <c r="C2110" i="6"/>
  <c r="A2161" i="6"/>
  <c r="E2128" i="6"/>
  <c r="D2128" i="6"/>
  <c r="C2128" i="6"/>
  <c r="A2179" i="6"/>
  <c r="E2097" i="6"/>
  <c r="D2097" i="6"/>
  <c r="A2148" i="6"/>
  <c r="C2097" i="6"/>
  <c r="E2090" i="6"/>
  <c r="D2090" i="6"/>
  <c r="C2090" i="6"/>
  <c r="E2105" i="6"/>
  <c r="D2105" i="6"/>
  <c r="A2156" i="6"/>
  <c r="C2105" i="6"/>
  <c r="E2137" i="6"/>
  <c r="D2137" i="6"/>
  <c r="C2137" i="6"/>
  <c r="A2188" i="6"/>
  <c r="E2084" i="6"/>
  <c r="D2084" i="6"/>
  <c r="C2084" i="6"/>
  <c r="E2092" i="6"/>
  <c r="D2092" i="6"/>
  <c r="C2092" i="6"/>
  <c r="E2074" i="6"/>
  <c r="D2074" i="6"/>
  <c r="C2074" i="6"/>
  <c r="E2063" i="6"/>
  <c r="D2063" i="6"/>
  <c r="C2063" i="6"/>
  <c r="E2055" i="6"/>
  <c r="D2055" i="6"/>
  <c r="C2055" i="6"/>
  <c r="E2050" i="6"/>
  <c r="D2050" i="6"/>
  <c r="C2050" i="6"/>
  <c r="E2082" i="6"/>
  <c r="D2082" i="6"/>
  <c r="C2082" i="6"/>
  <c r="E2136" i="6"/>
  <c r="D2136" i="6"/>
  <c r="C2136" i="6"/>
  <c r="A2187" i="6"/>
  <c r="E2103" i="6"/>
  <c r="D2103" i="6"/>
  <c r="C2103" i="6"/>
  <c r="A2154" i="6"/>
  <c r="E2132" i="6"/>
  <c r="D2132" i="6"/>
  <c r="A2183" i="6"/>
  <c r="C2132" i="6"/>
  <c r="E2190" i="6"/>
  <c r="D2190" i="6"/>
  <c r="C2190" i="6"/>
  <c r="E2150" i="6"/>
  <c r="D2150" i="6"/>
  <c r="C2150" i="6"/>
  <c r="E2158" i="6"/>
  <c r="D2158" i="6"/>
  <c r="C2158" i="6"/>
  <c r="E2100" i="6"/>
  <c r="D2100" i="6"/>
  <c r="A2151" i="6"/>
  <c r="C2100" i="6"/>
  <c r="E2053" i="6"/>
  <c r="D2053" i="6"/>
  <c r="C2053" i="6"/>
  <c r="E2126" i="6"/>
  <c r="D2126" i="6"/>
  <c r="C2126" i="6"/>
  <c r="A2177" i="6"/>
  <c r="E2116" i="6"/>
  <c r="D2116" i="6"/>
  <c r="A2167" i="6"/>
  <c r="C2116" i="6"/>
  <c r="E2061" i="6"/>
  <c r="D2061" i="6"/>
  <c r="C2061" i="6"/>
  <c r="E2121" i="6"/>
  <c r="D2121" i="6"/>
  <c r="A2172" i="6"/>
  <c r="C2121" i="6"/>
  <c r="E2045" i="6"/>
  <c r="D2045" i="6"/>
  <c r="C2045" i="6"/>
  <c r="E2058" i="6"/>
  <c r="D2058" i="6"/>
  <c r="C2058" i="6"/>
  <c r="E2129" i="6"/>
  <c r="D2129" i="6"/>
  <c r="C2129" i="6"/>
  <c r="A2180" i="6"/>
  <c r="E2071" i="6"/>
  <c r="D2071" i="6"/>
  <c r="C2071" i="6"/>
  <c r="E2042" i="6"/>
  <c r="D2042" i="6"/>
  <c r="C2042" i="6"/>
  <c r="E2094" i="6"/>
  <c r="D2094" i="6"/>
  <c r="C2094" i="6"/>
  <c r="A2145" i="6"/>
  <c r="E2118" i="6"/>
  <c r="D2118" i="6"/>
  <c r="C2118" i="6"/>
  <c r="A2169" i="6"/>
  <c r="E2066" i="6"/>
  <c r="D2066" i="6"/>
  <c r="C2066" i="6"/>
  <c r="A2109" i="6"/>
  <c r="A2130" i="6"/>
  <c r="A2096" i="6"/>
  <c r="A2138" i="6"/>
  <c r="A2125" i="6"/>
  <c r="A2098" i="6"/>
  <c r="A2114" i="6"/>
  <c r="A2141" i="6"/>
  <c r="A2120" i="6"/>
  <c r="A2127" i="6"/>
  <c r="A2101" i="6"/>
  <c r="A2143" i="6"/>
  <c r="A2106" i="6"/>
  <c r="A2119" i="6"/>
  <c r="A2117" i="6"/>
  <c r="A2122" i="6"/>
  <c r="A2133" i="6"/>
  <c r="A2093" i="6"/>
  <c r="A2112" i="6"/>
  <c r="A2104" i="6"/>
  <c r="A2135" i="6"/>
  <c r="E2167" i="6" l="1"/>
  <c r="D2167" i="6"/>
  <c r="C2167" i="6"/>
  <c r="E2133" i="6"/>
  <c r="D2133" i="6"/>
  <c r="A2184" i="6"/>
  <c r="C2133" i="6"/>
  <c r="E2109" i="6"/>
  <c r="D2109" i="6"/>
  <c r="A2160" i="6"/>
  <c r="C2109" i="6"/>
  <c r="E2145" i="6"/>
  <c r="D2145" i="6"/>
  <c r="C2145" i="6"/>
  <c r="E2122" i="6"/>
  <c r="D2122" i="6"/>
  <c r="C2122" i="6"/>
  <c r="A2173" i="6"/>
  <c r="E2117" i="6"/>
  <c r="A2168" i="6"/>
  <c r="D2117" i="6"/>
  <c r="C2117" i="6"/>
  <c r="E2180" i="6"/>
  <c r="D2180" i="6"/>
  <c r="C2180" i="6"/>
  <c r="E2162" i="6"/>
  <c r="D2162" i="6"/>
  <c r="C2162" i="6"/>
  <c r="E2141" i="6"/>
  <c r="D2141" i="6"/>
  <c r="A2192" i="6"/>
  <c r="C2141" i="6"/>
  <c r="E2114" i="6"/>
  <c r="D2114" i="6"/>
  <c r="C2114" i="6"/>
  <c r="A2165" i="6"/>
  <c r="E2119" i="6"/>
  <c r="D2119" i="6"/>
  <c r="C2119" i="6"/>
  <c r="A2170" i="6"/>
  <c r="E2098" i="6"/>
  <c r="D2098" i="6"/>
  <c r="C2098" i="6"/>
  <c r="A2149" i="6"/>
  <c r="E2187" i="6"/>
  <c r="D2187" i="6"/>
  <c r="C2187" i="6"/>
  <c r="E2179" i="6"/>
  <c r="D2179" i="6"/>
  <c r="C2179" i="6"/>
  <c r="E2191" i="6"/>
  <c r="D2191" i="6"/>
  <c r="C2191" i="6"/>
  <c r="E2169" i="6"/>
  <c r="D2169" i="6"/>
  <c r="C2169" i="6"/>
  <c r="E2183" i="6"/>
  <c r="D2183" i="6"/>
  <c r="C2183" i="6"/>
  <c r="E2188" i="6"/>
  <c r="D2188" i="6"/>
  <c r="C2188" i="6"/>
  <c r="E2172" i="6"/>
  <c r="D2172" i="6"/>
  <c r="C2172" i="6"/>
  <c r="E2193" i="6"/>
  <c r="D2193" i="6"/>
  <c r="C2193" i="6"/>
  <c r="E2106" i="6"/>
  <c r="D2106" i="6"/>
  <c r="C2106" i="6"/>
  <c r="A2157" i="6"/>
  <c r="E2104" i="6"/>
  <c r="D2104" i="6"/>
  <c r="A2155" i="6"/>
  <c r="C2104" i="6"/>
  <c r="E2138" i="6"/>
  <c r="D2138" i="6"/>
  <c r="C2138" i="6"/>
  <c r="A2189" i="6"/>
  <c r="E2112" i="6"/>
  <c r="D2112" i="6"/>
  <c r="A2163" i="6"/>
  <c r="C2112" i="6"/>
  <c r="E2101" i="6"/>
  <c r="D2101" i="6"/>
  <c r="A2152" i="6"/>
  <c r="C2101" i="6"/>
  <c r="E2096" i="6"/>
  <c r="D2096" i="6"/>
  <c r="A2147" i="6"/>
  <c r="C2096" i="6"/>
  <c r="E2153" i="6"/>
  <c r="D2153" i="6"/>
  <c r="C2153" i="6"/>
  <c r="E2146" i="6"/>
  <c r="D2146" i="6"/>
  <c r="C2146" i="6"/>
  <c r="E2143" i="6"/>
  <c r="D2143" i="6"/>
  <c r="A2194" i="6"/>
  <c r="C2143" i="6"/>
  <c r="E2093" i="6"/>
  <c r="D2093" i="6"/>
  <c r="A2144" i="6"/>
  <c r="C2093" i="6"/>
  <c r="E2127" i="6"/>
  <c r="D2127" i="6"/>
  <c r="A2178" i="6"/>
  <c r="C2127" i="6"/>
  <c r="E2130" i="6"/>
  <c r="D2130" i="6"/>
  <c r="C2130" i="6"/>
  <c r="A2181" i="6"/>
  <c r="E2177" i="6"/>
  <c r="D2177" i="6"/>
  <c r="C2177" i="6"/>
  <c r="E2151" i="6"/>
  <c r="D2151" i="6"/>
  <c r="C2151" i="6"/>
  <c r="E2154" i="6"/>
  <c r="D2154" i="6"/>
  <c r="C2154" i="6"/>
  <c r="E2161" i="6"/>
  <c r="D2161" i="6"/>
  <c r="C2161" i="6"/>
  <c r="E2159" i="6"/>
  <c r="C2159" i="6"/>
  <c r="D2159" i="6"/>
  <c r="E2164" i="6"/>
  <c r="D2164" i="6"/>
  <c r="C2164" i="6"/>
  <c r="E2135" i="6"/>
  <c r="D2135" i="6"/>
  <c r="A2186" i="6"/>
  <c r="C2135" i="6"/>
  <c r="E2148" i="6"/>
  <c r="D2148" i="6"/>
  <c r="C2148" i="6"/>
  <c r="E2125" i="6"/>
  <c r="D2125" i="6"/>
  <c r="A2176" i="6"/>
  <c r="C2125" i="6"/>
  <c r="E2185" i="6"/>
  <c r="D2185" i="6"/>
  <c r="C2185" i="6"/>
  <c r="E2120" i="6"/>
  <c r="D2120" i="6"/>
  <c r="A2171" i="6"/>
  <c r="C2120" i="6"/>
  <c r="E2156" i="6"/>
  <c r="D2156" i="6"/>
  <c r="C2156" i="6"/>
  <c r="E2175" i="6"/>
  <c r="D2175" i="6"/>
  <c r="C2175" i="6"/>
  <c r="E2189" i="6" l="1"/>
  <c r="D2189" i="6"/>
  <c r="C2189" i="6"/>
  <c r="E2157" i="6"/>
  <c r="D2157" i="6"/>
  <c r="C2157" i="6"/>
  <c r="E2152" i="6"/>
  <c r="D2152" i="6"/>
  <c r="C2152" i="6"/>
  <c r="E2192" i="6"/>
  <c r="D2192" i="6"/>
  <c r="C2192" i="6"/>
  <c r="E2144" i="6"/>
  <c r="D2144" i="6"/>
  <c r="C2144" i="6"/>
  <c r="E2184" i="6"/>
  <c r="D2184" i="6"/>
  <c r="C2184" i="6"/>
  <c r="E2170" i="6"/>
  <c r="D2170" i="6"/>
  <c r="C2170" i="6"/>
  <c r="E2176" i="6"/>
  <c r="D2176" i="6"/>
  <c r="C2176" i="6"/>
  <c r="E2171" i="6"/>
  <c r="D2171" i="6"/>
  <c r="C2171" i="6"/>
  <c r="E2178" i="6"/>
  <c r="D2178" i="6"/>
  <c r="C2178" i="6"/>
  <c r="E2194" i="6"/>
  <c r="D2194" i="6"/>
  <c r="C2194" i="6"/>
  <c r="E2186" i="6"/>
  <c r="D2186" i="6"/>
  <c r="C2186" i="6"/>
  <c r="E2149" i="6"/>
  <c r="D2149" i="6"/>
  <c r="C2149" i="6"/>
  <c r="E2165" i="6"/>
  <c r="D2165" i="6"/>
  <c r="C2165" i="6"/>
  <c r="E2168" i="6"/>
  <c r="D2168" i="6"/>
  <c r="C2168" i="6"/>
  <c r="E2147" i="6"/>
  <c r="D2147" i="6"/>
  <c r="C2147" i="6"/>
  <c r="E2163" i="6"/>
  <c r="D2163" i="6"/>
  <c r="C2163" i="6"/>
  <c r="E2155" i="6"/>
  <c r="D2155" i="6"/>
  <c r="C2155" i="6"/>
  <c r="E2181" i="6"/>
  <c r="D2181" i="6"/>
  <c r="C2181" i="6"/>
  <c r="D2173" i="6"/>
  <c r="E2173" i="6"/>
  <c r="C2173" i="6"/>
  <c r="E2160" i="6"/>
  <c r="D2160" i="6"/>
  <c r="C2160" i="6"/>
</calcChain>
</file>

<file path=xl/sharedStrings.xml><?xml version="1.0" encoding="utf-8"?>
<sst xmlns="http://schemas.openxmlformats.org/spreadsheetml/2006/main" count="425" uniqueCount="68">
  <si>
    <t>State</t>
  </si>
  <si>
    <t>Region</t>
  </si>
  <si>
    <t>Alabama</t>
  </si>
  <si>
    <t>Middle</t>
  </si>
  <si>
    <t>Northern</t>
  </si>
  <si>
    <t>Southern</t>
  </si>
  <si>
    <t>N/A</t>
  </si>
  <si>
    <t>Alaska</t>
  </si>
  <si>
    <t>Arizona</t>
  </si>
  <si>
    <t>Arkansas</t>
  </si>
  <si>
    <t>Eastern</t>
  </si>
  <si>
    <t>Western</t>
  </si>
  <si>
    <t>California</t>
  </si>
  <si>
    <t>Central</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</si>
  <si>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</si>
  <si>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</si>
  <si>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</si>
  <si>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</si>
  <si>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</si>
  <si>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</si>
  <si>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</si>
  <si>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</si>
  <si>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</si>
  <si>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</si>
  <si>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</si>
  <si>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</si>
  <si>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</si>
  <si>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</si>
  <si>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</si>
  <si>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</si>
  <si>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</si>
  <si>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</si>
  <si>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</si>
  <si>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</si>
  <si>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</si>
  <si>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</si>
  <si>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</si>
  <si>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</si>
  <si>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</si>
  <si>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</si>
  <si>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</si>
  <si>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</si>
  <si>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</si>
  <si>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</si>
  <si>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</si>
  <si>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</si>
  <si>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</si>
  <si>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</si>
  <si>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</si>
  <si>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</si>
  <si>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</si>
  <si>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</si>
  <si>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</si>
  <si>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</si>
  <si>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</si>
  <si>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</si>
  <si>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</si>
  <si>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</si>
  <si>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</si>
  <si>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</si>
  <si>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</si>
  <si>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</si>
  <si>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</si>
  <si>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t>
  </si>
  <si>
    <t>year</t>
  </si>
  <si>
    <t>convictions</t>
  </si>
  <si>
    <t>population</t>
  </si>
  <si>
    <t>conpercapita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</si>
</sst>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0" fontId="0" fillId="0" borderId="0" xfId="0" applyAlignment="1">
      <alignment horizontal="center"/>
    </xf>
    <xf numFmtId="0" fontId="0" fillId="0" borderId="0" xfId="0" applyAlignment="1"/>
    <xf numFmtId="164" fontId="0" fillId="0" borderId="0" xfId="1" applyNumberFormat="1" applyFont="1" applyAlignment="1"/>
    <xf numFmtId="164" fontId="0" fillId="0" borderId="0" xfId="1" applyNumberFormat="1" applyFont="1"/>
    <xf numFmtId="11" fontId="0" fillId="0" borderId="0" xfId="0" applyNumberFormat="1"/>
    <xf numFmtId="11" fontId="0" fillId="0" borderId="0" xfId="1"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133350</xdr:rowOff>
    </xdr:from>
    <xdr:to>
      <xdr:col>15</xdr:col>
      <xdr:colOff>152400</xdr:colOff>
      <xdr:row>27</xdr:row>
      <xdr:rowOff>95250</xdr:rowOff>
    </xdr:to>
    <xdr:sp macro="" textlink="">
      <xdr:nvSpPr>
        <xdr:cNvPr id="2" name="TextBox 1"/>
        <xdr:cNvSpPr txBox="1"/>
      </xdr:nvSpPr>
      <xdr:spPr>
        <a:xfrm>
          <a:off x="323850" y="323850"/>
          <a:ext cx="8972550" cy="491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make use of these data in an academic</a:t>
          </a:r>
          <a:r>
            <a:rPr lang="en-US" sz="1100" baseline="0"/>
            <a:t> paper, please cite the following:</a:t>
          </a:r>
        </a:p>
        <a:p>
          <a:endParaRPr lang="en-US" sz="1100" baseline="0"/>
        </a:p>
        <a:p>
          <a:pPr marL="457200" marR="0" lvl="1"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Alexander W. Butler, Larry Fauver, and Sandra Mortal, 2009, “Corruption, Political Connections, and Municipal Finance,” </a:t>
          </a:r>
          <a:r>
            <a:rPr lang="en-US" sz="1200" b="1" u="sng">
              <a:solidFill>
                <a:schemeClr val="dk1"/>
              </a:solidFill>
              <a:effectLst/>
              <a:latin typeface="Times New Roman" panose="02020603050405020304" pitchFamily="18" charset="0"/>
              <a:ea typeface="+mn-ea"/>
              <a:cs typeface="Times New Roman" panose="02020603050405020304" pitchFamily="18" charset="0"/>
            </a:rPr>
            <a:t>Review of Financial Studies</a:t>
          </a:r>
          <a:r>
            <a:rPr lang="en-US" sz="1200">
              <a:solidFill>
                <a:schemeClr val="dk1"/>
              </a:solidFill>
              <a:effectLst/>
              <a:latin typeface="Times New Roman" panose="02020603050405020304" pitchFamily="18" charset="0"/>
              <a:ea typeface="+mn-ea"/>
              <a:cs typeface="Times New Roman" panose="02020603050405020304" pitchFamily="18" charset="0"/>
            </a:rPr>
            <a:t>, Vol. 22, No. 7, 2673-2705.</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original paper can be downloaded</a:t>
          </a:r>
          <a:r>
            <a:rPr lang="en-US" sz="1100" baseline="0">
              <a:solidFill>
                <a:schemeClr val="dk1"/>
              </a:solidFill>
              <a:effectLst/>
              <a:latin typeface="+mn-lt"/>
              <a:ea typeface="+mn-ea"/>
              <a:cs typeface="+mn-cs"/>
            </a:rPr>
            <a:t> here: </a:t>
          </a:r>
          <a:r>
            <a:rPr lang="en-US" sz="1100" u="sng">
              <a:solidFill>
                <a:schemeClr val="dk1"/>
              </a:solidFill>
              <a:effectLst/>
              <a:latin typeface="+mn-lt"/>
              <a:ea typeface="+mn-ea"/>
              <a:cs typeface="+mn-cs"/>
              <a:hlinkClick xmlns:r="http://schemas.openxmlformats.org/officeDocument/2006/relationships" r:id=""/>
            </a:rPr>
            <a:t>http://www.jstor.org/stable/40247690</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Also here: </a:t>
          </a:r>
          <a:r>
            <a:rPr lang="en-US" sz="1100" u="sng">
              <a:solidFill>
                <a:schemeClr val="dk1"/>
              </a:solidFill>
              <a:effectLst/>
              <a:latin typeface="+mn-lt"/>
              <a:ea typeface="+mn-ea"/>
              <a:cs typeface="+mn-cs"/>
              <a:hlinkClick xmlns:r="http://schemas.openxmlformats.org/officeDocument/2006/relationships" r:id=""/>
            </a:rPr>
            <a:t>http://rfs.oxfordjournals.org/content/22/7/2873.full.pdf+html</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cannot access those, a pre-publication version is here: </a:t>
          </a:r>
          <a:r>
            <a:rPr lang="en-US" sz="1100" u="sng">
              <a:solidFill>
                <a:schemeClr val="dk1"/>
              </a:solidFill>
              <a:effectLst/>
              <a:latin typeface="+mn-lt"/>
              <a:ea typeface="+mn-ea"/>
              <a:cs typeface="+mn-cs"/>
              <a:hlinkClick xmlns:r="http://schemas.openxmlformats.org/officeDocument/2006/relationships" r:id=""/>
            </a:rPr>
            <a:t>http://papers.ssrn.com/sol3/papers.cfm?abstract_id=972471</a:t>
          </a:r>
          <a:r>
            <a:rPr lang="en-US" sz="1100">
              <a:solidFill>
                <a:schemeClr val="dk1"/>
              </a:solidFill>
              <a:effectLst/>
              <a:latin typeface="+mn-lt"/>
              <a:ea typeface="+mn-ea"/>
              <a:cs typeface="+mn-cs"/>
            </a:rPr>
            <a:t> </a:t>
          </a:r>
        </a:p>
        <a:p>
          <a:endParaRPr lang="en-US" sz="1100"/>
        </a:p>
        <a:p>
          <a:endParaRPr lang="en-US" sz="1100"/>
        </a:p>
        <a:p>
          <a:r>
            <a:rPr lang="en-US" sz="1100"/>
            <a:t>These convictions</a:t>
          </a:r>
          <a:r>
            <a:rPr lang="en-US" sz="1100" baseline="0"/>
            <a:t> data come from the Department of Justice Public Integrity Section, but it is sometimes difficult to find the really old data (to my knowledge, 1976 is the first year of data).  Links to the original files are:</a:t>
          </a:r>
        </a:p>
        <a:p>
          <a:pPr lvl="1"/>
          <a:r>
            <a:rPr lang="en-US" sz="1100" u="sng">
              <a:solidFill>
                <a:schemeClr val="dk1"/>
              </a:solidFill>
              <a:effectLst/>
              <a:latin typeface="+mn-lt"/>
              <a:ea typeface="+mn-ea"/>
              <a:cs typeface="+mn-cs"/>
              <a:hlinkClick xmlns:r="http://schemas.openxmlformats.org/officeDocument/2006/relationships" r:id=""/>
            </a:rPr>
            <a:t>https://web.archive.org/web/20130112234651/http://www.justice.gov/criminal/pin/docs/arpt-1990.pdf</a:t>
          </a:r>
          <a:r>
            <a:rPr lang="en-US" sz="1100">
              <a:solidFill>
                <a:schemeClr val="dk1"/>
              </a:solidFill>
              <a:effectLst/>
              <a:latin typeface="+mn-lt"/>
              <a:ea typeface="+mn-ea"/>
              <a:cs typeface="+mn-cs"/>
            </a:rPr>
            <a:t> (has data for 1976-1990)</a:t>
          </a:r>
        </a:p>
        <a:p>
          <a:pPr lvl="1"/>
          <a:r>
            <a:rPr lang="en-US" sz="1100" u="sng">
              <a:solidFill>
                <a:schemeClr val="dk1"/>
              </a:solidFill>
              <a:effectLst/>
              <a:latin typeface="+mn-lt"/>
              <a:ea typeface="+mn-ea"/>
              <a:cs typeface="+mn-cs"/>
              <a:hlinkClick xmlns:r="http://schemas.openxmlformats.org/officeDocument/2006/relationships" r:id=""/>
            </a:rPr>
            <a:t>https://web.archive.org/web/20070815150000/http://www.justice.gov/criminal/pin/docs/arpt-2000.pdf</a:t>
          </a:r>
          <a:r>
            <a:rPr lang="en-US" sz="1100">
              <a:solidFill>
                <a:schemeClr val="dk1"/>
              </a:solidFill>
              <a:effectLst/>
              <a:latin typeface="+mn-lt"/>
              <a:ea typeface="+mn-ea"/>
              <a:cs typeface="+mn-cs"/>
            </a:rPr>
            <a:t> (data for 1991-2000)</a:t>
          </a:r>
        </a:p>
        <a:p>
          <a:pPr lvl="1"/>
          <a:r>
            <a:rPr lang="en-US" sz="1100" u="sng">
              <a:solidFill>
                <a:schemeClr val="dk1"/>
              </a:solidFill>
              <a:effectLst/>
              <a:latin typeface="+mn-lt"/>
              <a:ea typeface="+mn-ea"/>
              <a:cs typeface="+mn-cs"/>
              <a:hlinkClick xmlns:r="http://schemas.openxmlformats.org/officeDocument/2006/relationships" r:id=""/>
            </a:rPr>
            <a:t>http://www.justice.gov/criminal/pin/docs/2010-Annual-Report.pdf</a:t>
          </a:r>
          <a:r>
            <a:rPr lang="en-US" sz="1100">
              <a:solidFill>
                <a:schemeClr val="dk1"/>
              </a:solidFill>
              <a:effectLst/>
              <a:latin typeface="+mn-lt"/>
              <a:ea typeface="+mn-ea"/>
              <a:cs typeface="+mn-cs"/>
            </a:rPr>
            <a:t> (data for 2001-2010)</a:t>
          </a:r>
        </a:p>
        <a:p>
          <a:pPr lvl="1"/>
          <a:r>
            <a:rPr lang="en-US" sz="1100" u="sng">
              <a:solidFill>
                <a:schemeClr val="dk1"/>
              </a:solidFill>
              <a:effectLst/>
              <a:latin typeface="+mn-lt"/>
              <a:ea typeface="+mn-ea"/>
              <a:cs typeface="+mn-cs"/>
              <a:hlinkClick xmlns:r="http://schemas.openxmlformats.org/officeDocument/2006/relationships" r:id=""/>
            </a:rPr>
            <a:t>http://www.justice.gov/criminal/pin/docs/2013-Annual-Report.pdf</a:t>
          </a:r>
          <a:r>
            <a:rPr lang="en-US" sz="1100">
              <a:solidFill>
                <a:schemeClr val="dk1"/>
              </a:solidFill>
              <a:effectLst/>
              <a:latin typeface="+mn-lt"/>
              <a:ea typeface="+mn-ea"/>
              <a:cs typeface="+mn-cs"/>
            </a:rPr>
            <a:t> (data through 2013)</a:t>
          </a:r>
        </a:p>
        <a:p>
          <a:pPr lvl="1"/>
          <a:r>
            <a:rPr lang="en-US">
              <a:hlinkClick xmlns:r="http://schemas.openxmlformats.org/officeDocument/2006/relationships" r:id=""/>
            </a:rPr>
            <a:t>https://www.justice.gov/criminal/pin</a:t>
          </a:r>
          <a:r>
            <a:rPr lang="en-US" sz="1100">
              <a:solidFill>
                <a:schemeClr val="dk1"/>
              </a:solidFill>
              <a:effectLst/>
              <a:latin typeface="+mn-lt"/>
              <a:ea typeface="+mn-ea"/>
              <a:cs typeface="+mn-cs"/>
            </a:rPr>
            <a:t> (data through 2018)</a:t>
          </a:r>
        </a:p>
        <a:p>
          <a:endParaRPr lang="en-US" sz="1100" baseline="0"/>
        </a:p>
        <a:p>
          <a:r>
            <a:rPr lang="en-US" sz="1100" baseline="0"/>
            <a:t>Many states have more than one "region" in the original data.  One sheet in this spreadsheet has the original, unmodified regional data ("Raw").  The other sheet, "Convictions", combines regions in a state to produce state-year observations.  Where regional data are missing, "N/A", they are treated as zeros for combining regions in a state.  Because convictions is probably better measured on a per capita basis, another sheet, "Convictions_per_capita", provides that measure, and a final sheet, "Population" provides the denominator for the per capita calculations.</a:t>
          </a:r>
        </a:p>
        <a:p>
          <a:endParaRPr lang="en-US" sz="1100" baseline="0"/>
        </a:p>
        <a:p>
          <a:r>
            <a:rPr lang="en-US" sz="1100" baseline="0"/>
            <a:t>Although I make no claims to the accuracy of these data, nor do I provide any support for their use (as-is, take-it-or-leave-it), please notify me by email if you find any transcription errors.</a:t>
          </a:r>
        </a:p>
        <a:p>
          <a:endParaRPr lang="en-US" sz="1100" baseline="0"/>
        </a:p>
        <a:p>
          <a:r>
            <a:rPr lang="en-US" sz="1100"/>
            <a:t>Population</a:t>
          </a:r>
          <a:r>
            <a:rPr lang="en-US" sz="1100" baseline="0"/>
            <a:t> data comes from the US Census Bureau.</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 workbookViewId="0">
      <selection activeCell="C44" sqref="C44"/>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4"/>
  <sheetViews>
    <sheetView workbookViewId="0">
      <pane xSplit="2" ySplit="1" topLeftCell="AE2" activePane="bottomRight" state="frozen"/>
      <selection activeCell="C2" sqref="C2"/>
      <selection pane="topRight" activeCell="C2" sqref="C2"/>
      <selection pane="bottomLeft" activeCell="C2" sqref="C2"/>
      <selection pane="bottomRight" activeCell="AS2" sqref="AS2"/>
    </sheetView>
  </sheetViews>
  <sheetFormatPr defaultRowHeight="14.5" x14ac:dyDescent="0.35"/>
  <cols>
    <col min="1" max="1" width="18.7265625" bestFit="1" customWidth="1"/>
  </cols>
  <sheetData>
    <row r="1" spans="1:45" x14ac:dyDescent="0.35">
      <c r="A1" t="s">
        <v>0</v>
      </c>
      <c r="B1" t="s">
        <v>1</v>
      </c>
      <c r="C1" s="1">
        <v>1976</v>
      </c>
      <c r="D1" s="1">
        <v>1977</v>
      </c>
      <c r="E1" s="1">
        <v>1978</v>
      </c>
      <c r="F1" s="1">
        <v>1979</v>
      </c>
      <c r="G1" s="1">
        <v>1980</v>
      </c>
      <c r="H1" s="1">
        <v>1981</v>
      </c>
      <c r="I1" s="1">
        <v>1982</v>
      </c>
      <c r="J1" s="1">
        <v>1983</v>
      </c>
      <c r="K1" s="1">
        <v>1984</v>
      </c>
      <c r="L1" s="1">
        <v>1985</v>
      </c>
      <c r="M1" s="1">
        <v>1986</v>
      </c>
      <c r="N1" s="1">
        <v>1987</v>
      </c>
      <c r="O1" s="1">
        <v>1988</v>
      </c>
      <c r="P1" s="1">
        <v>1989</v>
      </c>
      <c r="Q1" s="1">
        <v>1990</v>
      </c>
      <c r="R1" s="1">
        <v>1991</v>
      </c>
      <c r="S1" s="1">
        <v>1992</v>
      </c>
      <c r="T1" s="1">
        <v>1993</v>
      </c>
      <c r="U1" s="1">
        <v>1994</v>
      </c>
      <c r="V1" s="1">
        <v>1995</v>
      </c>
      <c r="W1" s="1">
        <v>1996</v>
      </c>
      <c r="X1" s="1">
        <v>1997</v>
      </c>
      <c r="Y1" s="1">
        <v>1998</v>
      </c>
      <c r="Z1" s="1">
        <v>1999</v>
      </c>
      <c r="AA1" s="1">
        <v>2000</v>
      </c>
      <c r="AB1" s="1">
        <v>2001</v>
      </c>
      <c r="AC1" s="1">
        <v>2002</v>
      </c>
      <c r="AD1" s="1">
        <v>2003</v>
      </c>
      <c r="AE1" s="1">
        <v>2004</v>
      </c>
      <c r="AF1" s="1">
        <v>2005</v>
      </c>
      <c r="AG1" s="1">
        <v>2006</v>
      </c>
      <c r="AH1" s="1">
        <v>2007</v>
      </c>
      <c r="AI1" s="1">
        <v>2008</v>
      </c>
      <c r="AJ1" s="1">
        <v>2009</v>
      </c>
      <c r="AK1" s="1">
        <v>2010</v>
      </c>
      <c r="AL1" s="1">
        <v>2011</v>
      </c>
      <c r="AM1" s="1">
        <v>2012</v>
      </c>
      <c r="AN1" s="1">
        <v>2013</v>
      </c>
      <c r="AO1" s="1">
        <v>2014</v>
      </c>
      <c r="AP1" s="1">
        <v>2015</v>
      </c>
      <c r="AQ1" s="1">
        <v>2016</v>
      </c>
      <c r="AR1" s="1">
        <v>2017</v>
      </c>
      <c r="AS1" s="1">
        <v>2018</v>
      </c>
    </row>
    <row r="2" spans="1:45" x14ac:dyDescent="0.35">
      <c r="A2" t="s">
        <v>2</v>
      </c>
      <c r="B2" t="s">
        <v>3</v>
      </c>
      <c r="C2" s="1">
        <v>9</v>
      </c>
      <c r="D2" s="1">
        <v>4</v>
      </c>
      <c r="E2" s="1">
        <v>5</v>
      </c>
      <c r="F2" s="1">
        <v>10</v>
      </c>
      <c r="G2" s="1">
        <v>22</v>
      </c>
      <c r="H2" s="1">
        <v>3</v>
      </c>
      <c r="I2" s="1">
        <v>6</v>
      </c>
      <c r="J2" s="1">
        <v>6</v>
      </c>
      <c r="K2" s="1">
        <v>5</v>
      </c>
      <c r="L2" s="1">
        <v>2</v>
      </c>
      <c r="M2" s="1">
        <v>7</v>
      </c>
      <c r="N2" s="1">
        <v>3</v>
      </c>
      <c r="O2" s="1">
        <v>8</v>
      </c>
      <c r="P2" s="1">
        <v>9</v>
      </c>
      <c r="Q2" s="1">
        <v>0</v>
      </c>
      <c r="R2" s="1">
        <v>0</v>
      </c>
      <c r="S2" s="1">
        <v>4</v>
      </c>
      <c r="T2" s="1">
        <v>4</v>
      </c>
      <c r="U2" s="1">
        <v>0</v>
      </c>
      <c r="V2" s="1">
        <v>1</v>
      </c>
      <c r="W2" s="1">
        <v>4</v>
      </c>
      <c r="X2" s="1">
        <v>6</v>
      </c>
      <c r="Y2" s="1">
        <v>4</v>
      </c>
      <c r="Z2" s="1">
        <v>2</v>
      </c>
      <c r="AA2" s="1">
        <v>3</v>
      </c>
      <c r="AB2" s="1">
        <v>9</v>
      </c>
      <c r="AC2" s="1">
        <v>7</v>
      </c>
      <c r="AD2" s="1">
        <v>6</v>
      </c>
      <c r="AE2" s="1">
        <v>7</v>
      </c>
      <c r="AF2" s="1">
        <v>9</v>
      </c>
      <c r="AG2" s="1">
        <v>11</v>
      </c>
      <c r="AH2" s="1">
        <v>8</v>
      </c>
      <c r="AI2" s="1">
        <v>3</v>
      </c>
      <c r="AJ2" s="1">
        <v>5</v>
      </c>
      <c r="AK2" s="1">
        <v>1</v>
      </c>
      <c r="AL2" s="1">
        <v>9</v>
      </c>
      <c r="AM2" s="1">
        <v>8</v>
      </c>
      <c r="AN2" s="1">
        <v>9</v>
      </c>
      <c r="AO2" s="1">
        <v>8</v>
      </c>
      <c r="AP2" s="1">
        <v>6</v>
      </c>
      <c r="AQ2" s="1">
        <v>2</v>
      </c>
      <c r="AR2" s="1">
        <v>4</v>
      </c>
      <c r="AS2">
        <v>3</v>
      </c>
    </row>
    <row r="3" spans="1:45" x14ac:dyDescent="0.35">
      <c r="A3" t="s">
        <v>2</v>
      </c>
      <c r="B3" t="s">
        <v>4</v>
      </c>
      <c r="C3" s="1">
        <v>0</v>
      </c>
      <c r="D3" s="1">
        <v>6</v>
      </c>
      <c r="E3" s="1">
        <v>4</v>
      </c>
      <c r="F3" s="1">
        <v>9</v>
      </c>
      <c r="G3" s="1">
        <v>6</v>
      </c>
      <c r="H3" s="1">
        <v>5</v>
      </c>
      <c r="I3" s="1">
        <v>4</v>
      </c>
      <c r="J3" s="1">
        <v>7</v>
      </c>
      <c r="K3" s="1">
        <v>15</v>
      </c>
      <c r="L3" s="1">
        <v>12</v>
      </c>
      <c r="M3" s="1">
        <v>3</v>
      </c>
      <c r="N3" s="1">
        <v>4</v>
      </c>
      <c r="O3" s="1">
        <v>0</v>
      </c>
      <c r="P3" s="1">
        <v>8</v>
      </c>
      <c r="Q3" s="1">
        <v>1</v>
      </c>
      <c r="R3" s="1">
        <v>0</v>
      </c>
      <c r="S3" s="1">
        <v>3</v>
      </c>
      <c r="T3" s="1">
        <v>4</v>
      </c>
      <c r="U3" s="1">
        <v>12</v>
      </c>
      <c r="V3" s="1">
        <v>2</v>
      </c>
      <c r="W3" s="1">
        <v>4</v>
      </c>
      <c r="X3" s="1">
        <v>4</v>
      </c>
      <c r="Y3" s="1">
        <v>1</v>
      </c>
      <c r="Z3" s="1">
        <v>17</v>
      </c>
      <c r="AA3" s="1">
        <v>9</v>
      </c>
      <c r="AB3" s="1">
        <v>15</v>
      </c>
      <c r="AC3" s="1">
        <v>11</v>
      </c>
      <c r="AD3" s="1">
        <v>6</v>
      </c>
      <c r="AE3" s="1">
        <v>4</v>
      </c>
      <c r="AF3" s="1">
        <v>17</v>
      </c>
      <c r="AG3" s="1">
        <v>33</v>
      </c>
      <c r="AH3" s="1">
        <v>39</v>
      </c>
      <c r="AI3" s="1">
        <v>17</v>
      </c>
      <c r="AJ3" s="1">
        <v>18</v>
      </c>
      <c r="AK3" s="1">
        <v>11</v>
      </c>
      <c r="AL3" s="1">
        <v>14</v>
      </c>
      <c r="AM3" s="1">
        <v>13</v>
      </c>
      <c r="AN3" s="1">
        <v>12</v>
      </c>
      <c r="AO3" s="1">
        <v>11</v>
      </c>
      <c r="AP3" s="1">
        <v>13</v>
      </c>
      <c r="AQ3" s="1">
        <v>8</v>
      </c>
      <c r="AR3" s="1">
        <v>7</v>
      </c>
      <c r="AS3">
        <v>11</v>
      </c>
    </row>
    <row r="4" spans="1:45" x14ac:dyDescent="0.35">
      <c r="A4" t="s">
        <v>2</v>
      </c>
      <c r="B4" t="s">
        <v>5</v>
      </c>
      <c r="C4" s="1">
        <v>1</v>
      </c>
      <c r="D4" s="1">
        <v>0</v>
      </c>
      <c r="E4" s="1">
        <v>1</v>
      </c>
      <c r="F4" s="1" t="s">
        <v>6</v>
      </c>
      <c r="G4" s="1">
        <v>5</v>
      </c>
      <c r="H4" s="1">
        <v>0</v>
      </c>
      <c r="I4" s="1">
        <v>6</v>
      </c>
      <c r="J4" s="1">
        <v>12</v>
      </c>
      <c r="K4" s="1">
        <v>16</v>
      </c>
      <c r="L4" s="1">
        <v>6</v>
      </c>
      <c r="M4" s="1">
        <v>8</v>
      </c>
      <c r="N4" s="1">
        <v>6</v>
      </c>
      <c r="O4" s="1">
        <v>9</v>
      </c>
      <c r="P4" s="1">
        <v>8</v>
      </c>
      <c r="Q4" s="1">
        <v>3</v>
      </c>
      <c r="R4" s="1">
        <v>2</v>
      </c>
      <c r="S4" s="1">
        <v>0</v>
      </c>
      <c r="T4" s="1">
        <v>4</v>
      </c>
      <c r="U4" s="1">
        <v>11</v>
      </c>
      <c r="V4" s="1">
        <v>3</v>
      </c>
      <c r="W4" s="1">
        <v>1</v>
      </c>
      <c r="X4" s="1">
        <v>9</v>
      </c>
      <c r="Y4" s="1">
        <v>0</v>
      </c>
      <c r="Z4" s="1">
        <v>6</v>
      </c>
      <c r="AA4" s="1">
        <v>0</v>
      </c>
      <c r="AB4" s="1">
        <v>2</v>
      </c>
      <c r="AC4" s="1">
        <v>10</v>
      </c>
      <c r="AD4" s="1">
        <v>2</v>
      </c>
      <c r="AE4" s="1">
        <v>2</v>
      </c>
      <c r="AF4" s="1">
        <v>0</v>
      </c>
      <c r="AG4" s="1">
        <v>7</v>
      </c>
      <c r="AH4" s="1">
        <v>5</v>
      </c>
      <c r="AI4" s="1">
        <v>0</v>
      </c>
      <c r="AJ4" s="1">
        <v>5</v>
      </c>
      <c r="AK4" s="1">
        <v>3</v>
      </c>
      <c r="AL4" s="1">
        <v>0</v>
      </c>
      <c r="AM4" s="1">
        <v>1</v>
      </c>
      <c r="AN4" s="1">
        <v>2</v>
      </c>
      <c r="AO4" s="1">
        <v>0</v>
      </c>
      <c r="AP4" s="1">
        <v>1</v>
      </c>
      <c r="AQ4" s="1">
        <v>0</v>
      </c>
      <c r="AR4" s="1">
        <v>0</v>
      </c>
      <c r="AS4">
        <v>0</v>
      </c>
    </row>
    <row r="5" spans="1:45" x14ac:dyDescent="0.35">
      <c r="A5" t="s">
        <v>7</v>
      </c>
      <c r="C5" s="1">
        <v>4</v>
      </c>
      <c r="D5" s="1">
        <v>3</v>
      </c>
      <c r="E5" s="1">
        <v>0</v>
      </c>
      <c r="F5" s="1">
        <v>0</v>
      </c>
      <c r="G5" s="1">
        <v>0</v>
      </c>
      <c r="H5" s="1">
        <v>0</v>
      </c>
      <c r="I5" s="1">
        <v>0</v>
      </c>
      <c r="J5" s="1">
        <v>6</v>
      </c>
      <c r="K5" s="1">
        <v>8</v>
      </c>
      <c r="L5" s="1">
        <v>9</v>
      </c>
      <c r="M5" s="1">
        <v>10</v>
      </c>
      <c r="N5" s="1">
        <v>6</v>
      </c>
      <c r="O5" s="1">
        <v>0</v>
      </c>
      <c r="P5" s="1">
        <v>6</v>
      </c>
      <c r="Q5" s="1">
        <v>1</v>
      </c>
      <c r="R5" s="1">
        <v>0</v>
      </c>
      <c r="S5" s="1">
        <v>1</v>
      </c>
      <c r="T5" s="1">
        <v>0</v>
      </c>
      <c r="U5" s="1">
        <v>0</v>
      </c>
      <c r="V5" s="1">
        <v>2</v>
      </c>
      <c r="W5" s="1">
        <v>2</v>
      </c>
      <c r="X5" s="1">
        <v>3</v>
      </c>
      <c r="Y5" s="1">
        <v>1</v>
      </c>
      <c r="Z5" s="1">
        <v>4</v>
      </c>
      <c r="AA5" s="1">
        <v>16</v>
      </c>
      <c r="AB5" s="1">
        <v>6</v>
      </c>
      <c r="AC5" s="1">
        <v>5</v>
      </c>
      <c r="AD5" s="1">
        <v>0</v>
      </c>
      <c r="AE5" s="1">
        <v>0</v>
      </c>
      <c r="AF5" s="1">
        <v>1</v>
      </c>
      <c r="AG5" s="1">
        <v>3</v>
      </c>
      <c r="AH5" s="1">
        <v>15</v>
      </c>
      <c r="AI5" s="1">
        <v>8</v>
      </c>
      <c r="AJ5" s="1">
        <v>1</v>
      </c>
      <c r="AK5" s="1">
        <v>9</v>
      </c>
      <c r="AL5" s="1">
        <v>4</v>
      </c>
      <c r="AM5" s="1">
        <v>4</v>
      </c>
      <c r="AN5" s="1">
        <v>2</v>
      </c>
      <c r="AO5" s="1">
        <v>1</v>
      </c>
      <c r="AP5" s="1">
        <v>4</v>
      </c>
      <c r="AQ5" s="1">
        <v>4</v>
      </c>
      <c r="AR5" s="1">
        <v>1</v>
      </c>
      <c r="AS5">
        <v>0</v>
      </c>
    </row>
    <row r="6" spans="1:45" x14ac:dyDescent="0.35">
      <c r="A6" t="s">
        <v>8</v>
      </c>
      <c r="C6" s="1">
        <v>2</v>
      </c>
      <c r="D6" s="1">
        <v>3</v>
      </c>
      <c r="E6" s="1">
        <v>0</v>
      </c>
      <c r="F6" s="1">
        <v>1</v>
      </c>
      <c r="G6" s="1">
        <v>2</v>
      </c>
      <c r="H6" s="1">
        <v>6</v>
      </c>
      <c r="I6" s="1">
        <v>0</v>
      </c>
      <c r="J6" s="1">
        <v>4</v>
      </c>
      <c r="K6" s="1">
        <v>3</v>
      </c>
      <c r="L6" s="1">
        <v>4</v>
      </c>
      <c r="M6" s="1">
        <v>4</v>
      </c>
      <c r="N6" s="1">
        <v>5</v>
      </c>
      <c r="O6" s="1">
        <v>11</v>
      </c>
      <c r="P6" s="1">
        <v>27</v>
      </c>
      <c r="Q6" s="1">
        <v>4</v>
      </c>
      <c r="R6" s="1">
        <v>8</v>
      </c>
      <c r="S6" s="1">
        <v>8</v>
      </c>
      <c r="T6" s="1">
        <v>16</v>
      </c>
      <c r="U6" s="1">
        <v>10</v>
      </c>
      <c r="V6" s="1">
        <v>2</v>
      </c>
      <c r="W6" s="1">
        <v>6</v>
      </c>
      <c r="X6" s="1">
        <v>8</v>
      </c>
      <c r="Y6" s="1">
        <v>5</v>
      </c>
      <c r="Z6" s="1">
        <v>7</v>
      </c>
      <c r="AA6" s="1">
        <v>8</v>
      </c>
      <c r="AB6" s="1">
        <v>1</v>
      </c>
      <c r="AC6" s="1">
        <v>4</v>
      </c>
      <c r="AD6" s="1">
        <v>10</v>
      </c>
      <c r="AE6" s="1">
        <v>9</v>
      </c>
      <c r="AF6" s="1">
        <v>48</v>
      </c>
      <c r="AG6" s="1">
        <v>16</v>
      </c>
      <c r="AH6" s="1">
        <v>32</v>
      </c>
      <c r="AI6" s="1">
        <v>20</v>
      </c>
      <c r="AJ6" s="1">
        <v>19</v>
      </c>
      <c r="AK6" s="1">
        <v>16</v>
      </c>
      <c r="AL6" s="1">
        <v>18</v>
      </c>
      <c r="AM6" s="1">
        <v>34</v>
      </c>
      <c r="AN6" s="1">
        <v>40</v>
      </c>
      <c r="AO6" s="1">
        <v>29</v>
      </c>
      <c r="AP6" s="1">
        <v>18</v>
      </c>
      <c r="AQ6" s="1">
        <v>8</v>
      </c>
      <c r="AR6" s="1">
        <v>18</v>
      </c>
      <c r="AS6">
        <v>0</v>
      </c>
    </row>
    <row r="7" spans="1:45" x14ac:dyDescent="0.35">
      <c r="A7" t="s">
        <v>9</v>
      </c>
      <c r="B7" t="s">
        <v>10</v>
      </c>
      <c r="C7" s="1">
        <v>1</v>
      </c>
      <c r="D7" s="1">
        <v>3</v>
      </c>
      <c r="E7" s="1">
        <v>2</v>
      </c>
      <c r="F7" s="1">
        <v>3</v>
      </c>
      <c r="G7" s="1">
        <v>4</v>
      </c>
      <c r="H7" s="1">
        <v>1</v>
      </c>
      <c r="I7" s="1">
        <v>0</v>
      </c>
      <c r="J7" s="1">
        <v>9</v>
      </c>
      <c r="K7" s="1">
        <v>2</v>
      </c>
      <c r="L7" s="1">
        <v>3</v>
      </c>
      <c r="M7" s="1">
        <v>2</v>
      </c>
      <c r="N7" s="1">
        <v>1</v>
      </c>
      <c r="O7" s="1">
        <v>5</v>
      </c>
      <c r="P7" s="1">
        <v>3</v>
      </c>
      <c r="Q7" s="1">
        <v>0</v>
      </c>
      <c r="R7" s="1">
        <v>6</v>
      </c>
      <c r="S7" s="1">
        <v>2</v>
      </c>
      <c r="T7" s="1">
        <v>4</v>
      </c>
      <c r="U7" s="1">
        <v>2</v>
      </c>
      <c r="V7" s="1">
        <v>0</v>
      </c>
      <c r="W7" s="1">
        <v>1</v>
      </c>
      <c r="X7" s="1">
        <v>4</v>
      </c>
      <c r="Y7" s="1">
        <v>4</v>
      </c>
      <c r="Z7" s="1">
        <v>5</v>
      </c>
      <c r="AA7" s="1">
        <v>7</v>
      </c>
      <c r="AB7" s="1">
        <v>0</v>
      </c>
      <c r="AC7" s="1">
        <v>0</v>
      </c>
      <c r="AD7" s="1">
        <v>18</v>
      </c>
      <c r="AE7" s="1">
        <v>18</v>
      </c>
      <c r="AF7" s="1">
        <v>4</v>
      </c>
      <c r="AG7" s="1">
        <v>8</v>
      </c>
      <c r="AH7" s="1">
        <v>8</v>
      </c>
      <c r="AI7" s="1">
        <v>4</v>
      </c>
      <c r="AJ7" s="1">
        <v>2</v>
      </c>
      <c r="AK7" s="1">
        <v>11</v>
      </c>
      <c r="AL7" s="1">
        <v>7</v>
      </c>
      <c r="AM7" s="1">
        <v>12</v>
      </c>
      <c r="AN7" s="1">
        <v>4</v>
      </c>
      <c r="AO7" s="1">
        <v>3</v>
      </c>
      <c r="AP7" s="1">
        <v>10</v>
      </c>
      <c r="AQ7" s="1">
        <v>14</v>
      </c>
      <c r="AR7" s="1">
        <v>15</v>
      </c>
      <c r="AS7">
        <v>2</v>
      </c>
    </row>
    <row r="8" spans="1:45" x14ac:dyDescent="0.35">
      <c r="A8" t="s">
        <v>9</v>
      </c>
      <c r="B8" t="s">
        <v>11</v>
      </c>
      <c r="C8" s="1">
        <v>0</v>
      </c>
      <c r="D8" s="1">
        <v>1</v>
      </c>
      <c r="E8" s="1">
        <v>0</v>
      </c>
      <c r="F8" s="1">
        <v>1</v>
      </c>
      <c r="G8" s="1">
        <v>1</v>
      </c>
      <c r="H8" s="1">
        <v>1</v>
      </c>
      <c r="I8" s="1">
        <v>1</v>
      </c>
      <c r="J8" s="1">
        <v>4</v>
      </c>
      <c r="K8" s="1">
        <v>4</v>
      </c>
      <c r="L8" s="1">
        <v>0</v>
      </c>
      <c r="M8" s="1">
        <v>6</v>
      </c>
      <c r="N8" s="1">
        <v>4</v>
      </c>
      <c r="O8" s="1">
        <v>5</v>
      </c>
      <c r="P8" s="1">
        <v>0</v>
      </c>
      <c r="Q8" s="1">
        <v>3</v>
      </c>
      <c r="R8" s="1">
        <v>1</v>
      </c>
      <c r="S8" s="1">
        <v>2</v>
      </c>
      <c r="T8" s="1">
        <v>2</v>
      </c>
      <c r="U8" s="1">
        <v>1</v>
      </c>
      <c r="V8" s="1">
        <v>0</v>
      </c>
      <c r="W8" s="1">
        <v>0</v>
      </c>
      <c r="X8" s="1">
        <v>1</v>
      </c>
      <c r="Y8" s="1">
        <v>1</v>
      </c>
      <c r="Z8" s="1">
        <v>0</v>
      </c>
      <c r="AA8" s="1">
        <v>1</v>
      </c>
      <c r="AB8" s="1">
        <v>0</v>
      </c>
      <c r="AC8" s="1">
        <v>3</v>
      </c>
      <c r="AD8" s="1">
        <v>1</v>
      </c>
      <c r="AE8" s="1">
        <v>0</v>
      </c>
      <c r="AF8" s="1">
        <v>0</v>
      </c>
      <c r="AG8" s="1">
        <v>2</v>
      </c>
      <c r="AH8" s="1">
        <v>0</v>
      </c>
      <c r="AI8" s="1">
        <v>1</v>
      </c>
      <c r="AJ8" s="1">
        <v>1</v>
      </c>
      <c r="AK8" s="1">
        <v>6</v>
      </c>
      <c r="AL8" s="1">
        <v>1</v>
      </c>
      <c r="AM8" s="1">
        <v>3</v>
      </c>
      <c r="AN8" s="1">
        <v>0</v>
      </c>
      <c r="AO8" s="1">
        <v>2</v>
      </c>
      <c r="AP8" s="1">
        <v>3</v>
      </c>
      <c r="AQ8" s="1">
        <v>0</v>
      </c>
      <c r="AR8" s="1">
        <v>1</v>
      </c>
      <c r="AS8">
        <v>4</v>
      </c>
    </row>
    <row r="9" spans="1:45" x14ac:dyDescent="0.35">
      <c r="A9" t="s">
        <v>12</v>
      </c>
      <c r="B9" t="s">
        <v>13</v>
      </c>
      <c r="C9" s="1">
        <v>10</v>
      </c>
      <c r="D9" s="1">
        <v>8</v>
      </c>
      <c r="E9" s="1">
        <v>3</v>
      </c>
      <c r="F9" s="1">
        <v>8</v>
      </c>
      <c r="G9" s="1">
        <v>4</v>
      </c>
      <c r="H9" s="1">
        <v>8</v>
      </c>
      <c r="I9" s="1">
        <v>4</v>
      </c>
      <c r="J9" s="1">
        <v>17</v>
      </c>
      <c r="K9" s="1">
        <v>52</v>
      </c>
      <c r="L9" s="1">
        <v>2</v>
      </c>
      <c r="M9" s="1">
        <v>38</v>
      </c>
      <c r="N9" s="1">
        <v>47</v>
      </c>
      <c r="O9" s="1">
        <v>15</v>
      </c>
      <c r="P9" s="1">
        <v>52</v>
      </c>
      <c r="Q9" s="1">
        <v>57</v>
      </c>
      <c r="R9" s="1">
        <v>34</v>
      </c>
      <c r="S9" s="1">
        <v>35</v>
      </c>
      <c r="T9" s="1">
        <v>92</v>
      </c>
      <c r="U9" s="1">
        <v>62</v>
      </c>
      <c r="V9" s="1">
        <v>94</v>
      </c>
      <c r="W9" s="1">
        <v>66</v>
      </c>
      <c r="X9" s="1">
        <v>58</v>
      </c>
      <c r="Y9" s="1">
        <v>39</v>
      </c>
      <c r="Z9" s="1">
        <v>58</v>
      </c>
      <c r="AA9" s="1">
        <v>31</v>
      </c>
      <c r="AB9" s="1">
        <v>33</v>
      </c>
      <c r="AC9" s="1">
        <v>35</v>
      </c>
      <c r="AD9" s="1">
        <v>45</v>
      </c>
      <c r="AE9" s="1">
        <v>22</v>
      </c>
      <c r="AF9" s="1">
        <v>42</v>
      </c>
      <c r="AG9" s="1">
        <v>36</v>
      </c>
      <c r="AH9" s="1">
        <v>55</v>
      </c>
      <c r="AI9" s="1">
        <v>41</v>
      </c>
      <c r="AJ9" s="1">
        <v>43</v>
      </c>
      <c r="AK9" s="1">
        <v>29</v>
      </c>
      <c r="AL9" s="1">
        <v>27</v>
      </c>
      <c r="AM9" s="1">
        <v>39</v>
      </c>
      <c r="AN9" s="1">
        <v>19</v>
      </c>
      <c r="AO9" s="1">
        <v>66</v>
      </c>
      <c r="AP9" s="1">
        <v>53</v>
      </c>
      <c r="AQ9" s="1">
        <v>32</v>
      </c>
      <c r="AR9" s="1">
        <v>23</v>
      </c>
      <c r="AS9">
        <v>13</v>
      </c>
    </row>
    <row r="10" spans="1:45" x14ac:dyDescent="0.35">
      <c r="A10" t="s">
        <v>12</v>
      </c>
      <c r="B10" t="s">
        <v>10</v>
      </c>
      <c r="C10" s="1">
        <v>0</v>
      </c>
      <c r="D10" s="1">
        <v>0</v>
      </c>
      <c r="E10" s="1">
        <v>0</v>
      </c>
      <c r="F10" s="1">
        <v>0</v>
      </c>
      <c r="G10" s="1" t="s">
        <v>6</v>
      </c>
      <c r="H10" s="1">
        <v>0</v>
      </c>
      <c r="I10" s="1">
        <v>3</v>
      </c>
      <c r="J10" s="1">
        <v>0</v>
      </c>
      <c r="K10" s="1">
        <v>20</v>
      </c>
      <c r="L10" s="1">
        <v>25</v>
      </c>
      <c r="M10" s="1">
        <v>28</v>
      </c>
      <c r="N10" s="1">
        <v>18</v>
      </c>
      <c r="O10" s="1">
        <v>32</v>
      </c>
      <c r="P10" s="1">
        <v>30</v>
      </c>
      <c r="Q10" s="1">
        <v>23</v>
      </c>
      <c r="R10" s="1">
        <v>22</v>
      </c>
      <c r="S10" s="1">
        <v>20</v>
      </c>
      <c r="T10" s="1">
        <v>23</v>
      </c>
      <c r="U10" s="1">
        <v>19</v>
      </c>
      <c r="V10" s="1">
        <v>18</v>
      </c>
      <c r="W10" s="1">
        <v>26</v>
      </c>
      <c r="X10" s="1">
        <v>17</v>
      </c>
      <c r="Y10" s="1">
        <v>18</v>
      </c>
      <c r="Z10" s="1">
        <v>17</v>
      </c>
      <c r="AA10" s="1">
        <v>18</v>
      </c>
      <c r="AB10" s="1">
        <v>18</v>
      </c>
      <c r="AC10" s="1">
        <v>20</v>
      </c>
      <c r="AD10" s="1">
        <v>20</v>
      </c>
      <c r="AE10" s="1">
        <v>39</v>
      </c>
      <c r="AF10" s="1">
        <v>30</v>
      </c>
      <c r="AG10" s="1">
        <v>18</v>
      </c>
      <c r="AH10" s="1">
        <v>13</v>
      </c>
      <c r="AI10" s="1">
        <v>9</v>
      </c>
      <c r="AJ10" s="1">
        <v>15</v>
      </c>
      <c r="AK10" s="1">
        <v>12</v>
      </c>
      <c r="AL10" s="1">
        <v>20</v>
      </c>
      <c r="AM10" s="1">
        <v>4</v>
      </c>
      <c r="AN10" s="1">
        <v>4</v>
      </c>
      <c r="AO10" s="1">
        <v>10</v>
      </c>
      <c r="AP10" s="1">
        <v>12</v>
      </c>
      <c r="AQ10" s="1">
        <v>14</v>
      </c>
      <c r="AR10" s="1">
        <v>12</v>
      </c>
      <c r="AS10">
        <v>8</v>
      </c>
    </row>
    <row r="11" spans="1:45" x14ac:dyDescent="0.35">
      <c r="A11" t="s">
        <v>12</v>
      </c>
      <c r="B11" t="s">
        <v>4</v>
      </c>
      <c r="C11" s="1">
        <v>0</v>
      </c>
      <c r="D11" s="1">
        <v>0</v>
      </c>
      <c r="E11" s="1">
        <v>0</v>
      </c>
      <c r="F11" s="1">
        <v>0</v>
      </c>
      <c r="G11" s="1">
        <v>0</v>
      </c>
      <c r="H11" s="1">
        <v>2</v>
      </c>
      <c r="I11" s="1">
        <v>0</v>
      </c>
      <c r="J11" s="1">
        <v>3</v>
      </c>
      <c r="K11" s="1">
        <v>9</v>
      </c>
      <c r="L11" s="1">
        <v>39</v>
      </c>
      <c r="M11" s="1">
        <v>12</v>
      </c>
      <c r="N11" s="1">
        <v>3</v>
      </c>
      <c r="O11" s="1">
        <v>19</v>
      </c>
      <c r="P11" s="1">
        <v>9</v>
      </c>
      <c r="Q11" s="1">
        <v>2</v>
      </c>
      <c r="R11" s="1">
        <v>6</v>
      </c>
      <c r="S11" s="1">
        <v>13</v>
      </c>
      <c r="T11" s="1">
        <v>22</v>
      </c>
      <c r="U11" s="1">
        <v>7</v>
      </c>
      <c r="V11" s="1">
        <v>25</v>
      </c>
      <c r="W11" s="1">
        <v>16</v>
      </c>
      <c r="X11" s="1">
        <v>7</v>
      </c>
      <c r="Y11" s="1">
        <v>14</v>
      </c>
      <c r="Z11" s="1">
        <v>9</v>
      </c>
      <c r="AA11" s="1">
        <v>18</v>
      </c>
      <c r="AB11" s="1">
        <v>3</v>
      </c>
      <c r="AC11" s="1">
        <v>4</v>
      </c>
      <c r="AD11" s="1">
        <v>5</v>
      </c>
      <c r="AE11" s="1">
        <v>14</v>
      </c>
      <c r="AF11" s="1">
        <v>3</v>
      </c>
      <c r="AG11" s="1">
        <v>4</v>
      </c>
      <c r="AH11" s="1">
        <v>2</v>
      </c>
      <c r="AI11" s="1">
        <v>3</v>
      </c>
      <c r="AJ11" s="1">
        <v>2</v>
      </c>
      <c r="AK11" s="1">
        <v>3</v>
      </c>
      <c r="AL11" s="1">
        <v>3</v>
      </c>
      <c r="AM11" s="1">
        <v>7</v>
      </c>
      <c r="AN11" s="1">
        <v>3</v>
      </c>
      <c r="AO11" s="1">
        <v>9</v>
      </c>
      <c r="AP11" s="1">
        <v>12</v>
      </c>
      <c r="AQ11" s="1">
        <v>8</v>
      </c>
      <c r="AR11" s="1">
        <v>12</v>
      </c>
      <c r="AS11">
        <v>4</v>
      </c>
    </row>
    <row r="12" spans="1:45" x14ac:dyDescent="0.35">
      <c r="A12" t="s">
        <v>12</v>
      </c>
      <c r="B12" t="s">
        <v>5</v>
      </c>
      <c r="C12" s="1">
        <v>1</v>
      </c>
      <c r="D12" s="1">
        <v>2</v>
      </c>
      <c r="E12" s="1">
        <v>3</v>
      </c>
      <c r="F12" s="1">
        <v>7</v>
      </c>
      <c r="G12" s="1">
        <v>8</v>
      </c>
      <c r="H12" s="1">
        <v>8</v>
      </c>
      <c r="I12" s="1">
        <v>5</v>
      </c>
      <c r="J12" s="1">
        <v>3</v>
      </c>
      <c r="K12" s="1">
        <v>7</v>
      </c>
      <c r="L12" s="1">
        <v>22</v>
      </c>
      <c r="M12" s="1">
        <v>5</v>
      </c>
      <c r="N12" s="1">
        <v>9</v>
      </c>
      <c r="O12" s="1">
        <v>6</v>
      </c>
      <c r="P12" s="1">
        <v>13</v>
      </c>
      <c r="Q12" s="1">
        <v>6</v>
      </c>
      <c r="R12" s="1">
        <v>6</v>
      </c>
      <c r="S12" s="1">
        <v>5</v>
      </c>
      <c r="T12" s="1">
        <v>0</v>
      </c>
      <c r="U12" s="1">
        <v>4</v>
      </c>
      <c r="V12" s="1">
        <v>7</v>
      </c>
      <c r="W12" s="1">
        <v>16</v>
      </c>
      <c r="X12" s="1">
        <v>2</v>
      </c>
      <c r="Y12" s="1">
        <v>4</v>
      </c>
      <c r="Z12" s="1">
        <v>4</v>
      </c>
      <c r="AA12" s="1">
        <v>7</v>
      </c>
      <c r="AB12" s="1">
        <v>12</v>
      </c>
      <c r="AC12" s="1">
        <v>5</v>
      </c>
      <c r="AD12" s="1">
        <v>5</v>
      </c>
      <c r="AE12" s="1">
        <v>2</v>
      </c>
      <c r="AF12" s="1">
        <v>10</v>
      </c>
      <c r="AG12" s="1">
        <v>7</v>
      </c>
      <c r="AH12" s="1">
        <v>6</v>
      </c>
      <c r="AI12" s="1">
        <v>5</v>
      </c>
      <c r="AJ12" s="1">
        <v>9</v>
      </c>
      <c r="AK12" s="1">
        <v>0</v>
      </c>
      <c r="AL12" s="1">
        <v>2</v>
      </c>
      <c r="AM12" s="1">
        <v>39</v>
      </c>
      <c r="AN12" s="1">
        <v>37</v>
      </c>
      <c r="AO12" s="1">
        <v>10</v>
      </c>
      <c r="AP12" s="1">
        <v>7</v>
      </c>
      <c r="AQ12" s="1">
        <v>10</v>
      </c>
      <c r="AR12" s="1">
        <v>13</v>
      </c>
      <c r="AS12">
        <v>7</v>
      </c>
    </row>
    <row r="13" spans="1:45" x14ac:dyDescent="0.35">
      <c r="A13" t="s">
        <v>14</v>
      </c>
      <c r="C13" s="1">
        <v>0</v>
      </c>
      <c r="D13" s="1">
        <v>1</v>
      </c>
      <c r="E13" s="1">
        <v>1</v>
      </c>
      <c r="F13" s="1">
        <v>0</v>
      </c>
      <c r="G13" s="1">
        <v>0</v>
      </c>
      <c r="H13" s="1">
        <v>0</v>
      </c>
      <c r="I13" s="1">
        <v>1</v>
      </c>
      <c r="J13" s="1">
        <v>13</v>
      </c>
      <c r="K13" s="1">
        <v>9</v>
      </c>
      <c r="L13" s="1">
        <v>4</v>
      </c>
      <c r="M13" s="1">
        <v>11</v>
      </c>
      <c r="N13" s="1">
        <v>11</v>
      </c>
      <c r="O13" s="1">
        <v>0</v>
      </c>
      <c r="P13" s="1">
        <v>14</v>
      </c>
      <c r="Q13" s="1">
        <v>10</v>
      </c>
      <c r="R13" s="1">
        <v>13</v>
      </c>
      <c r="S13" s="1" t="s">
        <v>6</v>
      </c>
      <c r="T13" s="1">
        <v>0</v>
      </c>
      <c r="U13" s="1" t="s">
        <v>6</v>
      </c>
      <c r="V13" s="1">
        <v>0</v>
      </c>
      <c r="W13" s="1">
        <v>0</v>
      </c>
      <c r="X13" s="1">
        <v>0</v>
      </c>
      <c r="Y13" s="1">
        <v>2</v>
      </c>
      <c r="Z13" s="1">
        <v>1</v>
      </c>
      <c r="AA13" s="1">
        <v>3</v>
      </c>
      <c r="AB13" s="1">
        <v>22</v>
      </c>
      <c r="AC13" s="1">
        <v>16</v>
      </c>
      <c r="AD13" s="1">
        <v>7</v>
      </c>
      <c r="AE13" s="1">
        <v>8</v>
      </c>
      <c r="AF13" s="1">
        <v>11</v>
      </c>
      <c r="AG13" s="1">
        <v>4</v>
      </c>
      <c r="AH13" s="1">
        <v>3</v>
      </c>
      <c r="AI13" s="1">
        <v>4</v>
      </c>
      <c r="AJ13" s="1">
        <v>14</v>
      </c>
      <c r="AK13" s="1">
        <v>6</v>
      </c>
      <c r="AL13" s="1">
        <v>6</v>
      </c>
      <c r="AM13" s="1">
        <v>9</v>
      </c>
      <c r="AN13" s="1">
        <v>3</v>
      </c>
      <c r="AO13" s="1">
        <v>2</v>
      </c>
      <c r="AP13" s="1">
        <v>0</v>
      </c>
      <c r="AQ13" s="1">
        <v>3</v>
      </c>
      <c r="AR13" s="1">
        <v>1</v>
      </c>
      <c r="AS13">
        <v>0</v>
      </c>
    </row>
    <row r="14" spans="1:45" x14ac:dyDescent="0.35">
      <c r="A14" t="s">
        <v>15</v>
      </c>
      <c r="C14" s="1">
        <v>0</v>
      </c>
      <c r="D14" s="1">
        <v>5</v>
      </c>
      <c r="E14" s="1">
        <v>4</v>
      </c>
      <c r="F14" s="1">
        <v>4</v>
      </c>
      <c r="G14" s="1">
        <v>7</v>
      </c>
      <c r="H14" s="1">
        <v>0</v>
      </c>
      <c r="I14" s="1">
        <v>4</v>
      </c>
      <c r="J14" s="1">
        <v>15</v>
      </c>
      <c r="K14" s="1">
        <v>8</v>
      </c>
      <c r="L14" s="1">
        <v>7</v>
      </c>
      <c r="M14" s="1">
        <v>7</v>
      </c>
      <c r="N14" s="1">
        <v>9</v>
      </c>
      <c r="O14" s="1">
        <v>15</v>
      </c>
      <c r="P14" s="1">
        <v>12</v>
      </c>
      <c r="Q14" s="1">
        <v>8</v>
      </c>
      <c r="R14" s="1">
        <v>4</v>
      </c>
      <c r="S14" s="1">
        <v>10</v>
      </c>
      <c r="T14" s="1">
        <v>3</v>
      </c>
      <c r="U14" s="1">
        <v>16</v>
      </c>
      <c r="V14" s="1">
        <v>8</v>
      </c>
      <c r="W14" s="1">
        <v>5</v>
      </c>
      <c r="X14" s="1">
        <v>4</v>
      </c>
      <c r="Y14" s="1">
        <v>6</v>
      </c>
      <c r="Z14" s="1">
        <v>8</v>
      </c>
      <c r="AA14" s="1">
        <v>8</v>
      </c>
      <c r="AB14" s="1">
        <v>14</v>
      </c>
      <c r="AC14" s="1">
        <v>3</v>
      </c>
      <c r="AD14" s="1">
        <v>12</v>
      </c>
      <c r="AE14" s="1">
        <v>8</v>
      </c>
      <c r="AF14" s="1">
        <v>24</v>
      </c>
      <c r="AG14" s="1">
        <v>11</v>
      </c>
      <c r="AH14" s="1">
        <v>17</v>
      </c>
      <c r="AI14" s="1">
        <v>5</v>
      </c>
      <c r="AJ14" s="1">
        <v>2</v>
      </c>
      <c r="AK14" s="1">
        <v>4</v>
      </c>
      <c r="AL14" s="1">
        <v>0</v>
      </c>
      <c r="AM14" s="1">
        <v>8</v>
      </c>
      <c r="AN14" s="1">
        <v>13</v>
      </c>
      <c r="AO14" s="1">
        <v>9</v>
      </c>
      <c r="AP14" s="1">
        <v>6</v>
      </c>
      <c r="AQ14" s="1">
        <v>0</v>
      </c>
      <c r="AR14" s="1">
        <v>0</v>
      </c>
      <c r="AS14">
        <v>0</v>
      </c>
    </row>
    <row r="15" spans="1:45" x14ac:dyDescent="0.35">
      <c r="A15" t="s">
        <v>16</v>
      </c>
      <c r="C15" s="1">
        <v>3</v>
      </c>
      <c r="D15" s="1">
        <v>0</v>
      </c>
      <c r="E15" s="1">
        <v>1</v>
      </c>
      <c r="F15" s="1">
        <v>0</v>
      </c>
      <c r="G15" s="1">
        <v>0</v>
      </c>
      <c r="H15" s="1">
        <v>1</v>
      </c>
      <c r="I15" s="1">
        <v>1</v>
      </c>
      <c r="J15" s="1">
        <v>1</v>
      </c>
      <c r="K15" s="1">
        <v>3</v>
      </c>
      <c r="L15" s="1">
        <v>0</v>
      </c>
      <c r="M15" s="1">
        <v>3</v>
      </c>
      <c r="N15" s="1">
        <v>1</v>
      </c>
      <c r="O15" s="1">
        <v>2</v>
      </c>
      <c r="P15" s="1">
        <v>1</v>
      </c>
      <c r="Q15" s="1">
        <v>0</v>
      </c>
      <c r="R15" s="1">
        <v>0</v>
      </c>
      <c r="S15" s="1">
        <v>0</v>
      </c>
      <c r="T15" s="1">
        <v>8</v>
      </c>
      <c r="U15" s="1">
        <v>1</v>
      </c>
      <c r="V15" s="1">
        <v>0</v>
      </c>
      <c r="W15" s="1">
        <v>0</v>
      </c>
      <c r="X15" s="1">
        <v>1</v>
      </c>
      <c r="Y15" s="1">
        <v>4</v>
      </c>
      <c r="Z15" s="1">
        <v>2</v>
      </c>
      <c r="AA15" s="1">
        <v>1</v>
      </c>
      <c r="AB15" s="1">
        <v>8</v>
      </c>
      <c r="AC15" s="1">
        <v>7</v>
      </c>
      <c r="AD15" s="1">
        <v>3</v>
      </c>
      <c r="AE15" s="1">
        <v>5</v>
      </c>
      <c r="AF15" s="1">
        <v>2</v>
      </c>
      <c r="AG15" s="1">
        <v>7</v>
      </c>
      <c r="AH15" s="1">
        <v>5</v>
      </c>
      <c r="AI15" s="1">
        <v>7</v>
      </c>
      <c r="AJ15" s="1">
        <v>1</v>
      </c>
      <c r="AK15" s="1">
        <v>1</v>
      </c>
      <c r="AL15" s="1">
        <v>2</v>
      </c>
      <c r="AM15" s="1">
        <v>3</v>
      </c>
      <c r="AN15" s="1">
        <v>5</v>
      </c>
      <c r="AO15" s="1">
        <v>0</v>
      </c>
      <c r="AP15" s="1">
        <v>1</v>
      </c>
      <c r="AQ15" s="1">
        <v>0</v>
      </c>
      <c r="AR15" s="1">
        <v>2</v>
      </c>
      <c r="AS15">
        <v>0</v>
      </c>
    </row>
    <row r="16" spans="1:45" x14ac:dyDescent="0.35">
      <c r="A16" t="s">
        <v>17</v>
      </c>
      <c r="C16" s="1">
        <v>9</v>
      </c>
      <c r="D16" s="1">
        <v>10</v>
      </c>
      <c r="E16" s="1">
        <v>14</v>
      </c>
      <c r="F16" s="1">
        <v>9</v>
      </c>
      <c r="G16" s="1">
        <v>19</v>
      </c>
      <c r="H16" s="1">
        <v>17</v>
      </c>
      <c r="I16" s="1">
        <v>14</v>
      </c>
      <c r="J16" s="1" t="s">
        <v>6</v>
      </c>
      <c r="K16" s="1">
        <v>34</v>
      </c>
      <c r="L16" s="1">
        <v>16</v>
      </c>
      <c r="M16" s="1">
        <v>30</v>
      </c>
      <c r="N16" s="1">
        <v>13</v>
      </c>
      <c r="O16" s="1">
        <v>19</v>
      </c>
      <c r="P16" s="1">
        <v>25</v>
      </c>
      <c r="Q16" s="1">
        <v>50</v>
      </c>
      <c r="R16" s="1">
        <v>23</v>
      </c>
      <c r="S16" s="1" t="s">
        <v>6</v>
      </c>
      <c r="T16" s="1">
        <v>39</v>
      </c>
      <c r="U16" s="1">
        <v>80</v>
      </c>
      <c r="V16" s="1" t="s">
        <v>6</v>
      </c>
      <c r="W16" s="1">
        <v>37</v>
      </c>
      <c r="X16" s="1">
        <v>32</v>
      </c>
      <c r="Y16" s="1">
        <v>72</v>
      </c>
      <c r="Z16" s="1">
        <v>60</v>
      </c>
      <c r="AA16" s="1">
        <v>46</v>
      </c>
      <c r="AB16" s="1">
        <v>43</v>
      </c>
      <c r="AC16" s="1">
        <v>44</v>
      </c>
      <c r="AD16" s="1">
        <v>20</v>
      </c>
      <c r="AE16" s="1">
        <v>33</v>
      </c>
      <c r="AF16" s="1">
        <v>15</v>
      </c>
      <c r="AG16" s="1">
        <v>25</v>
      </c>
      <c r="AH16" s="1">
        <v>22</v>
      </c>
      <c r="AI16" s="1">
        <v>66</v>
      </c>
      <c r="AJ16" s="1">
        <v>28</v>
      </c>
      <c r="AK16" s="1">
        <v>41</v>
      </c>
      <c r="AL16" s="1">
        <v>39</v>
      </c>
      <c r="AM16" s="1">
        <v>47</v>
      </c>
      <c r="AN16" s="1">
        <v>18</v>
      </c>
      <c r="AO16" s="1">
        <v>15</v>
      </c>
      <c r="AP16" s="1">
        <v>8</v>
      </c>
      <c r="AQ16" s="1">
        <v>7</v>
      </c>
      <c r="AR16" s="1">
        <v>10</v>
      </c>
      <c r="AS16">
        <v>0</v>
      </c>
    </row>
    <row r="17" spans="1:45" x14ac:dyDescent="0.35">
      <c r="A17" t="s">
        <v>18</v>
      </c>
      <c r="B17" t="s">
        <v>3</v>
      </c>
      <c r="C17" s="1">
        <v>4</v>
      </c>
      <c r="D17" s="1">
        <v>1</v>
      </c>
      <c r="E17" s="1">
        <v>5</v>
      </c>
      <c r="F17" s="1">
        <v>1</v>
      </c>
      <c r="G17" s="1">
        <v>2</v>
      </c>
      <c r="H17" s="1">
        <v>6</v>
      </c>
      <c r="I17" s="1">
        <v>4</v>
      </c>
      <c r="J17" s="1">
        <v>13</v>
      </c>
      <c r="K17" s="1">
        <v>23</v>
      </c>
      <c r="L17" s="1">
        <v>8</v>
      </c>
      <c r="M17" s="1">
        <v>8</v>
      </c>
      <c r="N17" s="1">
        <v>20</v>
      </c>
      <c r="O17" s="1">
        <v>24</v>
      </c>
      <c r="P17" s="1">
        <v>40</v>
      </c>
      <c r="Q17" s="1">
        <v>19</v>
      </c>
      <c r="R17" s="1">
        <v>28</v>
      </c>
      <c r="S17" s="1">
        <v>23</v>
      </c>
      <c r="T17" s="1">
        <v>11</v>
      </c>
      <c r="U17" s="1" t="s">
        <v>6</v>
      </c>
      <c r="V17" s="1">
        <v>22</v>
      </c>
      <c r="W17" s="1">
        <v>24</v>
      </c>
      <c r="X17" s="1">
        <v>15</v>
      </c>
      <c r="Y17" s="1">
        <v>12</v>
      </c>
      <c r="Z17" s="1">
        <v>24</v>
      </c>
      <c r="AA17" s="1">
        <v>28</v>
      </c>
      <c r="AB17" s="1">
        <v>8</v>
      </c>
      <c r="AC17" s="1">
        <v>9</v>
      </c>
      <c r="AD17" s="1">
        <v>14</v>
      </c>
      <c r="AE17" s="1">
        <v>10</v>
      </c>
      <c r="AF17" s="1">
        <v>13</v>
      </c>
      <c r="AG17" s="1">
        <v>39</v>
      </c>
      <c r="AH17" s="1">
        <v>28</v>
      </c>
      <c r="AI17" s="1">
        <v>51</v>
      </c>
      <c r="AJ17" s="1">
        <v>30</v>
      </c>
      <c r="AK17" s="1">
        <v>18</v>
      </c>
      <c r="AL17" s="1">
        <v>24</v>
      </c>
      <c r="AM17" s="1">
        <v>25</v>
      </c>
      <c r="AN17" s="1">
        <v>20</v>
      </c>
      <c r="AO17" s="1">
        <v>28</v>
      </c>
      <c r="AP17" s="1">
        <v>27</v>
      </c>
      <c r="AQ17" s="1">
        <v>10</v>
      </c>
      <c r="AR17" s="1">
        <v>24</v>
      </c>
      <c r="AS17">
        <v>14</v>
      </c>
    </row>
    <row r="18" spans="1:45" x14ac:dyDescent="0.35">
      <c r="A18" t="s">
        <v>18</v>
      </c>
      <c r="B18" t="s">
        <v>4</v>
      </c>
      <c r="C18" s="1">
        <v>1</v>
      </c>
      <c r="D18" s="1">
        <v>0</v>
      </c>
      <c r="E18" s="1">
        <v>0</v>
      </c>
      <c r="F18" s="1">
        <v>0</v>
      </c>
      <c r="G18" s="1">
        <v>2</v>
      </c>
      <c r="H18" s="1">
        <v>4</v>
      </c>
      <c r="I18" s="1">
        <v>0</v>
      </c>
      <c r="J18" s="1">
        <v>1</v>
      </c>
      <c r="K18" s="1">
        <v>6</v>
      </c>
      <c r="L18" s="1">
        <v>3</v>
      </c>
      <c r="M18" s="1">
        <v>7</v>
      </c>
      <c r="N18" s="1">
        <v>4</v>
      </c>
      <c r="O18" s="1">
        <v>3</v>
      </c>
      <c r="P18" s="1">
        <v>5</v>
      </c>
      <c r="Q18" s="1">
        <v>9</v>
      </c>
      <c r="R18" s="1">
        <v>6</v>
      </c>
      <c r="S18" s="1">
        <v>4</v>
      </c>
      <c r="T18" s="1">
        <v>10</v>
      </c>
      <c r="U18" s="1">
        <v>5</v>
      </c>
      <c r="V18" s="1">
        <v>5</v>
      </c>
      <c r="W18" s="1">
        <v>7</v>
      </c>
      <c r="X18" s="1">
        <v>8</v>
      </c>
      <c r="Y18" s="1">
        <v>5</v>
      </c>
      <c r="Z18" s="1">
        <v>4</v>
      </c>
      <c r="AA18" s="1">
        <v>8</v>
      </c>
      <c r="AB18" s="1">
        <v>5</v>
      </c>
      <c r="AC18" s="1">
        <v>5</v>
      </c>
      <c r="AD18" s="1">
        <v>4</v>
      </c>
      <c r="AE18" s="1">
        <v>2</v>
      </c>
      <c r="AF18" s="1">
        <v>5</v>
      </c>
      <c r="AG18" s="1">
        <v>17</v>
      </c>
      <c r="AH18" s="1">
        <v>19</v>
      </c>
      <c r="AI18" s="1">
        <v>3</v>
      </c>
      <c r="AJ18" s="1">
        <v>27</v>
      </c>
      <c r="AK18" s="1">
        <v>13</v>
      </c>
      <c r="AL18" s="1">
        <v>3</v>
      </c>
      <c r="AM18" s="1">
        <v>9</v>
      </c>
      <c r="AN18" s="1">
        <v>8</v>
      </c>
      <c r="AO18" s="1">
        <v>9</v>
      </c>
      <c r="AP18" s="1">
        <v>14</v>
      </c>
      <c r="AQ18" s="1">
        <v>8</v>
      </c>
      <c r="AR18" s="1">
        <v>9</v>
      </c>
      <c r="AS18">
        <v>5</v>
      </c>
    </row>
    <row r="19" spans="1:45" x14ac:dyDescent="0.35">
      <c r="A19" t="s">
        <v>18</v>
      </c>
      <c r="B19" t="s">
        <v>5</v>
      </c>
      <c r="C19" s="1">
        <v>0</v>
      </c>
      <c r="D19" s="1">
        <v>0</v>
      </c>
      <c r="E19" s="1">
        <v>3</v>
      </c>
      <c r="F19" s="1">
        <v>0</v>
      </c>
      <c r="G19" s="1">
        <v>14</v>
      </c>
      <c r="H19" s="1">
        <v>0</v>
      </c>
      <c r="I19" s="1">
        <v>1</v>
      </c>
      <c r="J19" s="1">
        <v>8</v>
      </c>
      <c r="K19" s="1">
        <v>8</v>
      </c>
      <c r="L19" s="1">
        <v>5</v>
      </c>
      <c r="M19" s="1">
        <v>3</v>
      </c>
      <c r="N19" s="1">
        <v>14</v>
      </c>
      <c r="O19" s="1">
        <v>16</v>
      </c>
      <c r="P19" s="1">
        <v>36</v>
      </c>
      <c r="Q19" s="1">
        <v>42</v>
      </c>
      <c r="R19" s="1">
        <v>14</v>
      </c>
      <c r="S19" s="1">
        <v>21</v>
      </c>
      <c r="T19" s="1">
        <v>22</v>
      </c>
      <c r="U19" s="1">
        <v>51</v>
      </c>
      <c r="V19" s="1">
        <v>42</v>
      </c>
      <c r="W19" s="1">
        <v>29</v>
      </c>
      <c r="X19" s="1">
        <v>31</v>
      </c>
      <c r="Y19" s="1">
        <v>79</v>
      </c>
      <c r="Z19" s="1">
        <v>106</v>
      </c>
      <c r="AA19" s="1">
        <v>71</v>
      </c>
      <c r="AB19" s="1">
        <v>83</v>
      </c>
      <c r="AC19" s="1">
        <v>38</v>
      </c>
      <c r="AD19" s="1">
        <v>37</v>
      </c>
      <c r="AE19" s="1">
        <v>78</v>
      </c>
      <c r="AF19" s="1">
        <v>24</v>
      </c>
      <c r="AG19" s="1">
        <v>27</v>
      </c>
      <c r="AH19" s="1">
        <v>22</v>
      </c>
      <c r="AI19" s="1">
        <v>12</v>
      </c>
      <c r="AJ19" s="1">
        <v>12</v>
      </c>
      <c r="AK19" s="1">
        <v>21</v>
      </c>
      <c r="AL19" s="1">
        <v>13</v>
      </c>
      <c r="AM19" s="1">
        <v>28</v>
      </c>
      <c r="AN19" s="1">
        <v>21</v>
      </c>
      <c r="AO19" s="1">
        <v>27</v>
      </c>
      <c r="AP19" s="1">
        <v>42</v>
      </c>
      <c r="AQ19" s="1">
        <v>38</v>
      </c>
      <c r="AR19" s="1">
        <v>26</v>
      </c>
      <c r="AS19">
        <v>39</v>
      </c>
    </row>
    <row r="20" spans="1:45" x14ac:dyDescent="0.35">
      <c r="A20" t="s">
        <v>19</v>
      </c>
      <c r="B20" t="s">
        <v>3</v>
      </c>
      <c r="C20" s="1">
        <v>9</v>
      </c>
      <c r="D20" s="1">
        <v>7</v>
      </c>
      <c r="E20" s="1">
        <v>1</v>
      </c>
      <c r="F20" s="1">
        <v>1</v>
      </c>
      <c r="G20" s="1">
        <v>3</v>
      </c>
      <c r="H20" s="1">
        <v>1</v>
      </c>
      <c r="I20" s="1">
        <v>2</v>
      </c>
      <c r="J20" s="1">
        <v>10</v>
      </c>
      <c r="K20" s="1">
        <v>4</v>
      </c>
      <c r="L20" s="1">
        <v>8</v>
      </c>
      <c r="M20" s="1">
        <v>12</v>
      </c>
      <c r="N20" s="1">
        <v>2</v>
      </c>
      <c r="O20" s="1">
        <v>4</v>
      </c>
      <c r="P20" s="1">
        <v>14</v>
      </c>
      <c r="Q20" s="1">
        <v>10</v>
      </c>
      <c r="R20" s="1">
        <v>19</v>
      </c>
      <c r="S20" s="1">
        <v>4</v>
      </c>
      <c r="T20" s="1">
        <v>4</v>
      </c>
      <c r="U20" s="1">
        <v>17</v>
      </c>
      <c r="V20" s="1">
        <v>6</v>
      </c>
      <c r="W20" s="1">
        <v>5</v>
      </c>
      <c r="X20" s="1">
        <v>6</v>
      </c>
      <c r="Y20" s="1">
        <v>3</v>
      </c>
      <c r="Z20" s="1">
        <v>2</v>
      </c>
      <c r="AA20" s="1">
        <v>2</v>
      </c>
      <c r="AB20" s="1">
        <v>11</v>
      </c>
      <c r="AC20" s="1">
        <v>1</v>
      </c>
      <c r="AD20" s="1">
        <v>8</v>
      </c>
      <c r="AE20" s="1">
        <v>4</v>
      </c>
      <c r="AF20" s="1">
        <v>7</v>
      </c>
      <c r="AG20" s="1">
        <v>3</v>
      </c>
      <c r="AH20" s="1">
        <v>0</v>
      </c>
      <c r="AI20" s="1">
        <v>7</v>
      </c>
      <c r="AJ20" s="1">
        <v>3</v>
      </c>
      <c r="AK20" s="1">
        <v>0</v>
      </c>
      <c r="AL20" s="1">
        <v>11</v>
      </c>
      <c r="AM20" s="1">
        <v>11</v>
      </c>
      <c r="AN20" s="1">
        <v>9</v>
      </c>
      <c r="AO20" s="1">
        <v>10</v>
      </c>
      <c r="AP20" s="1">
        <v>11</v>
      </c>
      <c r="AQ20" s="1">
        <v>2</v>
      </c>
      <c r="AR20" s="1">
        <v>6</v>
      </c>
      <c r="AS20">
        <v>1</v>
      </c>
    </row>
    <row r="21" spans="1:45" x14ac:dyDescent="0.35">
      <c r="A21" t="s">
        <v>19</v>
      </c>
      <c r="B21" t="s">
        <v>4</v>
      </c>
      <c r="C21" s="1">
        <v>6</v>
      </c>
      <c r="D21" s="1">
        <v>2</v>
      </c>
      <c r="E21" s="1">
        <v>6</v>
      </c>
      <c r="F21" s="1">
        <v>1</v>
      </c>
      <c r="G21" s="1">
        <v>2</v>
      </c>
      <c r="H21" s="1">
        <v>2</v>
      </c>
      <c r="I21" s="1">
        <v>5</v>
      </c>
      <c r="J21" s="1">
        <v>20</v>
      </c>
      <c r="K21" s="1">
        <v>9</v>
      </c>
      <c r="L21" s="1">
        <v>9</v>
      </c>
      <c r="M21" s="1">
        <v>21</v>
      </c>
      <c r="N21" s="1">
        <v>19</v>
      </c>
      <c r="O21" s="1">
        <v>33</v>
      </c>
      <c r="P21" s="1">
        <v>27</v>
      </c>
      <c r="Q21" s="1">
        <v>19</v>
      </c>
      <c r="R21" s="1">
        <v>21</v>
      </c>
      <c r="S21" s="1">
        <v>17</v>
      </c>
      <c r="T21" s="1">
        <v>13</v>
      </c>
      <c r="U21" s="1">
        <v>19</v>
      </c>
      <c r="V21" s="1">
        <v>19</v>
      </c>
      <c r="W21" s="1">
        <v>11</v>
      </c>
      <c r="X21" s="1" t="s">
        <v>6</v>
      </c>
      <c r="Y21" s="1">
        <v>1</v>
      </c>
      <c r="Z21" s="1">
        <v>6</v>
      </c>
      <c r="AA21" s="1" t="s">
        <v>6</v>
      </c>
      <c r="AB21" s="1">
        <v>10</v>
      </c>
      <c r="AC21" s="1">
        <v>26</v>
      </c>
      <c r="AD21" s="1">
        <v>12</v>
      </c>
      <c r="AE21" s="1">
        <v>9</v>
      </c>
      <c r="AF21" s="1">
        <v>21</v>
      </c>
      <c r="AG21" s="1">
        <v>6</v>
      </c>
      <c r="AH21" s="1">
        <v>7</v>
      </c>
      <c r="AI21" s="1">
        <v>15</v>
      </c>
      <c r="AJ21" s="1">
        <v>21</v>
      </c>
      <c r="AK21" s="1">
        <v>32</v>
      </c>
      <c r="AL21" s="1">
        <v>32</v>
      </c>
      <c r="AM21" s="1">
        <v>27</v>
      </c>
      <c r="AN21" s="1">
        <v>11</v>
      </c>
      <c r="AO21" s="1">
        <v>33</v>
      </c>
      <c r="AP21" s="1">
        <v>22</v>
      </c>
      <c r="AQ21" s="1">
        <v>67</v>
      </c>
      <c r="AR21" s="1">
        <v>24</v>
      </c>
      <c r="AS21">
        <v>19</v>
      </c>
    </row>
    <row r="22" spans="1:45" x14ac:dyDescent="0.35">
      <c r="A22" t="s">
        <v>19</v>
      </c>
      <c r="B22" t="s">
        <v>5</v>
      </c>
      <c r="C22" s="1">
        <v>0</v>
      </c>
      <c r="D22" s="1">
        <v>1</v>
      </c>
      <c r="E22" s="1">
        <v>0</v>
      </c>
      <c r="F22" s="1">
        <v>4</v>
      </c>
      <c r="G22" s="1">
        <v>2</v>
      </c>
      <c r="H22" s="1">
        <v>8</v>
      </c>
      <c r="I22" s="1">
        <v>3</v>
      </c>
      <c r="J22" s="1">
        <v>8</v>
      </c>
      <c r="K22" s="1">
        <v>14</v>
      </c>
      <c r="L22" s="1">
        <v>6</v>
      </c>
      <c r="M22" s="1">
        <v>3</v>
      </c>
      <c r="N22" s="1">
        <v>2</v>
      </c>
      <c r="O22" s="1">
        <v>7</v>
      </c>
      <c r="P22" s="1">
        <v>8</v>
      </c>
      <c r="Q22" s="1">
        <v>5</v>
      </c>
      <c r="R22" s="1">
        <v>1</v>
      </c>
      <c r="S22" s="1" t="s">
        <v>6</v>
      </c>
      <c r="T22" s="1">
        <v>10</v>
      </c>
      <c r="U22" s="1">
        <v>0</v>
      </c>
      <c r="V22" s="1">
        <v>7</v>
      </c>
      <c r="W22" s="1">
        <v>1</v>
      </c>
      <c r="X22" s="1">
        <v>38</v>
      </c>
      <c r="Y22" s="1">
        <v>6</v>
      </c>
      <c r="Z22" s="1">
        <v>3</v>
      </c>
      <c r="AA22" s="1">
        <v>0</v>
      </c>
      <c r="AB22" s="1">
        <v>3</v>
      </c>
      <c r="AC22" s="1">
        <v>6</v>
      </c>
      <c r="AD22" s="1">
        <v>1</v>
      </c>
      <c r="AE22" s="1">
        <v>0</v>
      </c>
      <c r="AF22" s="1">
        <v>4</v>
      </c>
      <c r="AG22" s="1">
        <v>0</v>
      </c>
      <c r="AH22" s="1">
        <v>1</v>
      </c>
      <c r="AI22" s="1">
        <v>2</v>
      </c>
      <c r="AJ22" s="1">
        <v>1</v>
      </c>
      <c r="AK22" s="1">
        <v>5</v>
      </c>
      <c r="AL22" s="1">
        <v>2</v>
      </c>
      <c r="AM22" s="1">
        <v>4</v>
      </c>
      <c r="AN22" s="1">
        <v>7</v>
      </c>
      <c r="AO22" s="1">
        <v>4</v>
      </c>
      <c r="AP22" s="1">
        <v>1</v>
      </c>
      <c r="AQ22" s="1">
        <v>4</v>
      </c>
      <c r="AR22" s="1">
        <v>5</v>
      </c>
      <c r="AS22">
        <v>2</v>
      </c>
    </row>
    <row r="23" spans="1:45" x14ac:dyDescent="0.35">
      <c r="A23" t="s">
        <v>20</v>
      </c>
      <c r="C23" s="1" t="s">
        <v>6</v>
      </c>
      <c r="D23" s="1" t="s">
        <v>6</v>
      </c>
      <c r="E23" s="1">
        <v>2</v>
      </c>
      <c r="F23" s="1">
        <v>0</v>
      </c>
      <c r="G23" s="1" t="s">
        <v>6</v>
      </c>
      <c r="H23" s="1">
        <v>2</v>
      </c>
      <c r="I23" s="1">
        <v>0</v>
      </c>
      <c r="J23" s="1">
        <v>1</v>
      </c>
      <c r="K23" s="1">
        <v>14</v>
      </c>
      <c r="L23" s="1">
        <v>11</v>
      </c>
      <c r="M23" s="1">
        <v>12</v>
      </c>
      <c r="N23" s="1">
        <v>10</v>
      </c>
      <c r="O23" s="1" t="s">
        <v>6</v>
      </c>
      <c r="P23" s="1">
        <v>9</v>
      </c>
      <c r="Q23" s="1">
        <v>2</v>
      </c>
      <c r="R23" s="1">
        <v>0</v>
      </c>
      <c r="S23" s="1">
        <v>3</v>
      </c>
      <c r="T23" s="1">
        <v>10</v>
      </c>
      <c r="U23" s="1">
        <v>9</v>
      </c>
      <c r="V23" s="1">
        <v>1</v>
      </c>
      <c r="W23" s="1">
        <v>3</v>
      </c>
      <c r="X23" s="1">
        <v>7</v>
      </c>
      <c r="Y23" s="1">
        <v>6</v>
      </c>
      <c r="Z23" s="1">
        <v>7</v>
      </c>
      <c r="AA23" s="1">
        <v>19</v>
      </c>
      <c r="AB23" s="1">
        <v>19</v>
      </c>
      <c r="AC23" s="1">
        <v>13</v>
      </c>
      <c r="AD23" s="1">
        <v>16</v>
      </c>
      <c r="AE23" s="1">
        <v>9</v>
      </c>
      <c r="AF23" s="1">
        <v>5</v>
      </c>
      <c r="AG23" s="1">
        <v>2</v>
      </c>
      <c r="AH23" s="1">
        <v>0</v>
      </c>
      <c r="AI23" s="1">
        <v>3</v>
      </c>
      <c r="AJ23" s="1">
        <v>6</v>
      </c>
      <c r="AK23" s="1">
        <v>3</v>
      </c>
      <c r="AL23" s="1">
        <v>5</v>
      </c>
      <c r="AM23" s="1">
        <v>1</v>
      </c>
      <c r="AN23" s="1">
        <v>2</v>
      </c>
      <c r="AO23" s="1">
        <v>3</v>
      </c>
      <c r="AP23" s="1">
        <v>10</v>
      </c>
      <c r="AQ23" s="1">
        <v>1</v>
      </c>
      <c r="AR23" s="1">
        <v>0</v>
      </c>
      <c r="AS23">
        <v>0</v>
      </c>
    </row>
    <row r="24" spans="1:45" x14ac:dyDescent="0.35">
      <c r="A24" t="s">
        <v>21</v>
      </c>
      <c r="C24" s="1">
        <v>0</v>
      </c>
      <c r="D24" s="1">
        <v>0</v>
      </c>
      <c r="E24" s="1">
        <v>0</v>
      </c>
      <c r="F24" s="1">
        <v>0</v>
      </c>
      <c r="G24" s="1">
        <v>0</v>
      </c>
      <c r="H24" s="1">
        <v>0</v>
      </c>
      <c r="I24" s="1">
        <v>3</v>
      </c>
      <c r="J24" s="1">
        <v>2</v>
      </c>
      <c r="K24" s="1">
        <v>6</v>
      </c>
      <c r="L24" s="1">
        <v>0</v>
      </c>
      <c r="M24" s="1" t="s">
        <v>6</v>
      </c>
      <c r="N24" s="1">
        <v>4</v>
      </c>
      <c r="O24" s="1">
        <v>6</v>
      </c>
      <c r="P24" s="1">
        <v>0</v>
      </c>
      <c r="Q24" s="1">
        <v>6</v>
      </c>
      <c r="R24" s="1">
        <v>2</v>
      </c>
      <c r="S24" s="1">
        <v>1</v>
      </c>
      <c r="T24" s="1">
        <v>7</v>
      </c>
      <c r="U24" s="1">
        <v>9</v>
      </c>
      <c r="V24" s="1">
        <v>6</v>
      </c>
      <c r="W24" s="1">
        <v>4</v>
      </c>
      <c r="X24" s="1">
        <v>4</v>
      </c>
      <c r="Y24" s="1">
        <v>6</v>
      </c>
      <c r="Z24" s="1">
        <v>2</v>
      </c>
      <c r="AA24" s="1">
        <v>3</v>
      </c>
      <c r="AB24" s="1">
        <v>2</v>
      </c>
      <c r="AC24" s="1">
        <v>10</v>
      </c>
      <c r="AD24" s="1">
        <v>4</v>
      </c>
      <c r="AE24" s="1">
        <v>14</v>
      </c>
      <c r="AF24" s="1">
        <v>4</v>
      </c>
      <c r="AG24" s="1">
        <v>5</v>
      </c>
      <c r="AH24" s="1">
        <v>1</v>
      </c>
      <c r="AI24" s="1">
        <v>2</v>
      </c>
      <c r="AJ24" s="1">
        <v>1</v>
      </c>
      <c r="AK24" s="1">
        <v>0</v>
      </c>
      <c r="AL24" s="1">
        <v>3</v>
      </c>
      <c r="AM24" s="1">
        <v>2</v>
      </c>
      <c r="AN24" s="1">
        <v>0</v>
      </c>
      <c r="AO24" s="1">
        <v>4</v>
      </c>
      <c r="AP24" s="1">
        <v>5</v>
      </c>
      <c r="AQ24" s="1">
        <v>0</v>
      </c>
      <c r="AR24" s="1">
        <v>2</v>
      </c>
      <c r="AS24">
        <v>0</v>
      </c>
    </row>
    <row r="25" spans="1:45" x14ac:dyDescent="0.35">
      <c r="A25" t="s">
        <v>22</v>
      </c>
      <c r="C25" s="1">
        <v>0</v>
      </c>
      <c r="D25" s="1">
        <v>0</v>
      </c>
      <c r="E25" s="1">
        <v>0</v>
      </c>
      <c r="F25" s="1">
        <v>0</v>
      </c>
      <c r="G25" s="1">
        <v>0</v>
      </c>
      <c r="H25" s="1">
        <v>0</v>
      </c>
      <c r="I25" s="1">
        <v>0</v>
      </c>
      <c r="J25" s="1">
        <v>2</v>
      </c>
      <c r="K25" s="1">
        <v>2</v>
      </c>
      <c r="L25" s="1">
        <v>1</v>
      </c>
      <c r="M25" s="1">
        <v>6</v>
      </c>
      <c r="N25" s="1">
        <v>4</v>
      </c>
      <c r="O25" s="1">
        <v>2</v>
      </c>
      <c r="P25" s="1">
        <v>1</v>
      </c>
      <c r="Q25" s="1">
        <v>1</v>
      </c>
      <c r="R25" s="1">
        <v>0</v>
      </c>
      <c r="S25" s="1">
        <v>2</v>
      </c>
      <c r="T25" s="1">
        <v>3</v>
      </c>
      <c r="U25" s="1">
        <v>0</v>
      </c>
      <c r="V25" s="1">
        <v>7</v>
      </c>
      <c r="W25" s="1">
        <v>4</v>
      </c>
      <c r="X25" s="1">
        <v>3</v>
      </c>
      <c r="Y25" s="1">
        <v>7</v>
      </c>
      <c r="Z25" s="1">
        <v>5</v>
      </c>
      <c r="AA25" s="1">
        <v>5</v>
      </c>
      <c r="AB25" s="1">
        <v>4</v>
      </c>
      <c r="AC25" s="1">
        <v>7</v>
      </c>
      <c r="AD25" s="1">
        <v>4</v>
      </c>
      <c r="AE25" s="1">
        <v>3</v>
      </c>
      <c r="AF25" s="1">
        <v>1</v>
      </c>
      <c r="AG25" s="1">
        <v>1</v>
      </c>
      <c r="AH25" s="1">
        <v>1</v>
      </c>
      <c r="AI25" s="1">
        <v>1</v>
      </c>
      <c r="AJ25" s="1">
        <v>1</v>
      </c>
      <c r="AK25" s="1">
        <v>0</v>
      </c>
      <c r="AL25" s="1">
        <v>3</v>
      </c>
      <c r="AM25" s="1">
        <v>6</v>
      </c>
      <c r="AN25" s="1">
        <v>4</v>
      </c>
      <c r="AO25" s="1">
        <v>1</v>
      </c>
      <c r="AP25" s="1">
        <v>3</v>
      </c>
      <c r="AQ25" s="1">
        <v>4</v>
      </c>
      <c r="AR25" s="1">
        <v>1</v>
      </c>
      <c r="AS25">
        <v>0</v>
      </c>
    </row>
    <row r="26" spans="1:45" x14ac:dyDescent="0.35">
      <c r="A26" t="s">
        <v>23</v>
      </c>
      <c r="B26" t="s">
        <v>13</v>
      </c>
      <c r="C26" s="1">
        <v>1</v>
      </c>
      <c r="D26" s="1">
        <v>0</v>
      </c>
      <c r="E26" s="1">
        <v>8</v>
      </c>
      <c r="F26" s="1">
        <v>2</v>
      </c>
      <c r="G26" s="1">
        <v>2</v>
      </c>
      <c r="H26" s="1">
        <v>0</v>
      </c>
      <c r="I26" s="1">
        <v>0</v>
      </c>
      <c r="J26" s="1">
        <v>3</v>
      </c>
      <c r="K26" s="1">
        <v>24</v>
      </c>
      <c r="L26" s="1">
        <v>3</v>
      </c>
      <c r="M26" s="1">
        <v>4</v>
      </c>
      <c r="N26" s="1">
        <v>3</v>
      </c>
      <c r="O26" s="1">
        <v>4</v>
      </c>
      <c r="P26" s="1">
        <v>5</v>
      </c>
      <c r="Q26" s="1">
        <v>1</v>
      </c>
      <c r="R26" s="1">
        <v>1</v>
      </c>
      <c r="S26" s="1">
        <v>1</v>
      </c>
      <c r="T26" s="1">
        <v>4</v>
      </c>
      <c r="U26" s="1">
        <v>4</v>
      </c>
      <c r="V26" s="1">
        <v>10</v>
      </c>
      <c r="W26" s="1">
        <v>10</v>
      </c>
      <c r="X26" s="1">
        <v>7</v>
      </c>
      <c r="Y26" s="1">
        <v>8</v>
      </c>
      <c r="Z26" s="1">
        <v>2</v>
      </c>
      <c r="AA26" s="1">
        <v>3</v>
      </c>
      <c r="AB26" s="1">
        <v>2</v>
      </c>
      <c r="AC26" s="1">
        <v>5</v>
      </c>
      <c r="AD26" s="1">
        <v>5</v>
      </c>
      <c r="AE26" s="1">
        <v>14</v>
      </c>
      <c r="AF26" s="1">
        <v>3</v>
      </c>
      <c r="AG26" s="1">
        <v>6</v>
      </c>
      <c r="AH26" s="1">
        <v>8</v>
      </c>
      <c r="AI26" s="1">
        <v>6</v>
      </c>
      <c r="AJ26" s="1">
        <v>6</v>
      </c>
      <c r="AK26" s="1">
        <v>0</v>
      </c>
      <c r="AL26" s="1">
        <v>2</v>
      </c>
      <c r="AM26" s="1">
        <v>1</v>
      </c>
      <c r="AN26" s="1">
        <v>6</v>
      </c>
      <c r="AO26" s="1">
        <v>10</v>
      </c>
      <c r="AP26" s="1">
        <v>0</v>
      </c>
      <c r="AQ26" s="1">
        <v>1</v>
      </c>
      <c r="AR26" s="1">
        <v>4</v>
      </c>
      <c r="AS26">
        <v>0</v>
      </c>
    </row>
    <row r="27" spans="1:45" x14ac:dyDescent="0.35">
      <c r="A27" t="s">
        <v>23</v>
      </c>
      <c r="B27" t="s">
        <v>4</v>
      </c>
      <c r="C27" s="1" t="s">
        <v>6</v>
      </c>
      <c r="D27" s="1" t="s">
        <v>6</v>
      </c>
      <c r="E27" s="1">
        <v>16</v>
      </c>
      <c r="F27" s="1">
        <v>27</v>
      </c>
      <c r="G27" s="1">
        <v>25</v>
      </c>
      <c r="H27" s="1">
        <v>35</v>
      </c>
      <c r="I27" s="1">
        <v>20</v>
      </c>
      <c r="J27" s="1">
        <v>16</v>
      </c>
      <c r="K27" s="1">
        <v>57</v>
      </c>
      <c r="L27" s="1">
        <v>35</v>
      </c>
      <c r="M27" s="1">
        <v>33</v>
      </c>
      <c r="N27" s="1">
        <v>29</v>
      </c>
      <c r="O27" s="1">
        <v>119</v>
      </c>
      <c r="P27" s="1">
        <v>96</v>
      </c>
      <c r="Q27" s="1">
        <v>80</v>
      </c>
      <c r="R27" s="1">
        <v>18</v>
      </c>
      <c r="S27" s="1">
        <v>53</v>
      </c>
      <c r="T27" s="1">
        <v>84</v>
      </c>
      <c r="U27" s="1">
        <v>74</v>
      </c>
      <c r="V27" s="1">
        <v>67</v>
      </c>
      <c r="W27" s="1">
        <v>71</v>
      </c>
      <c r="X27" s="1">
        <v>55</v>
      </c>
      <c r="Y27" s="1">
        <v>55</v>
      </c>
      <c r="Z27" s="1">
        <v>53</v>
      </c>
      <c r="AA27" s="1">
        <v>49</v>
      </c>
      <c r="AB27" s="1">
        <v>24</v>
      </c>
      <c r="AC27" s="1">
        <v>19</v>
      </c>
      <c r="AD27" s="1">
        <v>54</v>
      </c>
      <c r="AE27" s="1">
        <v>22</v>
      </c>
      <c r="AF27" s="1">
        <v>51</v>
      </c>
      <c r="AG27" s="1">
        <v>30</v>
      </c>
      <c r="AH27" s="1">
        <v>28</v>
      </c>
      <c r="AI27" s="1">
        <v>43</v>
      </c>
      <c r="AJ27" s="1">
        <v>47</v>
      </c>
      <c r="AK27" s="1">
        <v>46</v>
      </c>
      <c r="AL27" s="1">
        <v>30</v>
      </c>
      <c r="AM27" s="1">
        <v>36</v>
      </c>
      <c r="AN27" s="1">
        <v>45</v>
      </c>
      <c r="AO27" s="1">
        <v>18</v>
      </c>
      <c r="AP27" s="1">
        <v>16</v>
      </c>
      <c r="AQ27" s="1">
        <v>30</v>
      </c>
      <c r="AR27" s="1">
        <v>25</v>
      </c>
      <c r="AS27">
        <v>13</v>
      </c>
    </row>
    <row r="28" spans="1:45" x14ac:dyDescent="0.35">
      <c r="A28" t="s">
        <v>23</v>
      </c>
      <c r="B28" t="s">
        <v>5</v>
      </c>
      <c r="C28" s="1">
        <v>0</v>
      </c>
      <c r="D28" s="1">
        <v>0</v>
      </c>
      <c r="E28" s="1">
        <v>4</v>
      </c>
      <c r="F28" s="1">
        <v>2</v>
      </c>
      <c r="G28" s="1">
        <v>0</v>
      </c>
      <c r="H28" s="1">
        <v>0</v>
      </c>
      <c r="I28" s="1">
        <v>0</v>
      </c>
      <c r="J28" s="1">
        <v>2</v>
      </c>
      <c r="K28" s="1">
        <v>0</v>
      </c>
      <c r="L28" s="1">
        <v>7</v>
      </c>
      <c r="M28" s="1">
        <v>2</v>
      </c>
      <c r="N28" s="1">
        <v>0</v>
      </c>
      <c r="O28" s="1">
        <v>0</v>
      </c>
      <c r="P28" s="1">
        <v>1</v>
      </c>
      <c r="Q28" s="1">
        <v>3</v>
      </c>
      <c r="R28" s="1">
        <v>0</v>
      </c>
      <c r="S28" s="1">
        <v>1</v>
      </c>
      <c r="T28" s="1">
        <v>1</v>
      </c>
      <c r="U28" s="1">
        <v>2</v>
      </c>
      <c r="V28" s="1">
        <v>24</v>
      </c>
      <c r="W28" s="1">
        <v>2</v>
      </c>
      <c r="X28" s="1">
        <v>2</v>
      </c>
      <c r="Y28" s="1">
        <v>4</v>
      </c>
      <c r="Z28" s="1">
        <v>5</v>
      </c>
      <c r="AA28" s="1">
        <v>7</v>
      </c>
      <c r="AB28" s="1">
        <v>4</v>
      </c>
      <c r="AC28" s="1">
        <v>6</v>
      </c>
      <c r="AD28" s="1">
        <v>1</v>
      </c>
      <c r="AE28" s="1">
        <v>6</v>
      </c>
      <c r="AF28" s="1">
        <v>20</v>
      </c>
      <c r="AG28" s="1">
        <v>2</v>
      </c>
      <c r="AH28" s="1">
        <v>6</v>
      </c>
      <c r="AI28" s="1">
        <v>7</v>
      </c>
      <c r="AJ28" s="1">
        <v>5</v>
      </c>
      <c r="AK28" s="1">
        <v>6</v>
      </c>
      <c r="AL28" s="1">
        <v>9</v>
      </c>
      <c r="AM28" s="1">
        <v>7</v>
      </c>
      <c r="AN28" s="1">
        <v>18</v>
      </c>
      <c r="AO28" s="1">
        <v>4</v>
      </c>
      <c r="AP28" s="1">
        <v>3</v>
      </c>
      <c r="AQ28" s="1">
        <v>4</v>
      </c>
      <c r="AR28" s="1">
        <v>5</v>
      </c>
      <c r="AS28">
        <v>5</v>
      </c>
    </row>
    <row r="29" spans="1:45" x14ac:dyDescent="0.35">
      <c r="A29" t="s">
        <v>24</v>
      </c>
      <c r="B29" t="s">
        <v>4</v>
      </c>
      <c r="C29" s="1">
        <v>4</v>
      </c>
      <c r="D29" s="1">
        <v>6</v>
      </c>
      <c r="E29" s="1">
        <v>5</v>
      </c>
      <c r="F29" s="1">
        <v>3</v>
      </c>
      <c r="G29" s="1">
        <v>7</v>
      </c>
      <c r="H29" s="1">
        <v>2</v>
      </c>
      <c r="I29" s="1">
        <v>3</v>
      </c>
      <c r="J29" s="1">
        <v>0</v>
      </c>
      <c r="K29" s="1">
        <v>4</v>
      </c>
      <c r="L29" s="1">
        <v>8</v>
      </c>
      <c r="M29" s="1">
        <v>4</v>
      </c>
      <c r="N29" s="1">
        <v>8</v>
      </c>
      <c r="O29" s="1">
        <v>9</v>
      </c>
      <c r="P29" s="1">
        <v>16</v>
      </c>
      <c r="Q29" s="1">
        <v>9</v>
      </c>
      <c r="R29" s="1">
        <v>2</v>
      </c>
      <c r="S29" s="1">
        <v>2</v>
      </c>
      <c r="T29" s="1">
        <v>6</v>
      </c>
      <c r="U29" s="1">
        <v>6</v>
      </c>
      <c r="V29" s="1">
        <v>7</v>
      </c>
      <c r="W29" s="1">
        <v>12</v>
      </c>
      <c r="X29" s="1">
        <v>14</v>
      </c>
      <c r="Y29" s="1">
        <v>3</v>
      </c>
      <c r="Z29" s="1">
        <v>8</v>
      </c>
      <c r="AA29" s="1">
        <v>7</v>
      </c>
      <c r="AB29" s="1">
        <v>4</v>
      </c>
      <c r="AC29" s="1">
        <v>4</v>
      </c>
      <c r="AD29" s="1">
        <v>10</v>
      </c>
      <c r="AE29" s="1">
        <v>13</v>
      </c>
      <c r="AF29" s="1">
        <v>9</v>
      </c>
      <c r="AG29" s="1">
        <v>5</v>
      </c>
      <c r="AH29" s="1">
        <v>15</v>
      </c>
      <c r="AI29" s="1">
        <v>9</v>
      </c>
      <c r="AJ29" s="1">
        <v>10</v>
      </c>
      <c r="AK29" s="1">
        <v>4</v>
      </c>
      <c r="AL29" s="1">
        <v>4</v>
      </c>
      <c r="AM29" s="1">
        <v>25</v>
      </c>
      <c r="AN29" s="1">
        <v>15</v>
      </c>
      <c r="AO29" s="1">
        <v>7</v>
      </c>
      <c r="AP29" s="1">
        <v>7</v>
      </c>
      <c r="AQ29" s="1">
        <v>10</v>
      </c>
      <c r="AR29" s="1">
        <v>5</v>
      </c>
      <c r="AS29">
        <v>5</v>
      </c>
    </row>
    <row r="30" spans="1:45" x14ac:dyDescent="0.35">
      <c r="A30" t="s">
        <v>24</v>
      </c>
      <c r="B30" t="s">
        <v>5</v>
      </c>
      <c r="C30" s="1">
        <v>0</v>
      </c>
      <c r="D30" s="1">
        <v>3</v>
      </c>
      <c r="E30" s="1">
        <v>0</v>
      </c>
      <c r="F30" s="1">
        <v>0</v>
      </c>
      <c r="G30" s="1">
        <v>7</v>
      </c>
      <c r="H30" s="1">
        <v>2</v>
      </c>
      <c r="I30" s="1">
        <v>3</v>
      </c>
      <c r="J30" s="1">
        <v>0</v>
      </c>
      <c r="K30" s="1">
        <v>3</v>
      </c>
      <c r="L30" s="1">
        <v>5</v>
      </c>
      <c r="M30" s="1">
        <v>13</v>
      </c>
      <c r="N30" s="1">
        <v>17</v>
      </c>
      <c r="O30" s="1">
        <v>7</v>
      </c>
      <c r="P30" s="1">
        <v>14</v>
      </c>
      <c r="Q30" s="1">
        <v>6</v>
      </c>
      <c r="R30" s="1">
        <v>6</v>
      </c>
      <c r="S30" s="1">
        <v>2</v>
      </c>
      <c r="T30" s="1">
        <v>5</v>
      </c>
      <c r="U30" s="1">
        <v>8</v>
      </c>
      <c r="V30" s="1">
        <v>5</v>
      </c>
      <c r="W30" s="1">
        <v>5</v>
      </c>
      <c r="X30" s="1">
        <v>4</v>
      </c>
      <c r="Y30" s="1">
        <v>4</v>
      </c>
      <c r="Z30" s="1">
        <v>1</v>
      </c>
      <c r="AA30" s="1">
        <v>4</v>
      </c>
      <c r="AB30" s="1">
        <v>2</v>
      </c>
      <c r="AC30" s="1">
        <v>2</v>
      </c>
      <c r="AD30" s="1">
        <v>10</v>
      </c>
      <c r="AE30" s="1">
        <v>4</v>
      </c>
      <c r="AF30" s="1">
        <v>5</v>
      </c>
      <c r="AG30" s="1">
        <v>4</v>
      </c>
      <c r="AH30" s="1">
        <v>9</v>
      </c>
      <c r="AI30" s="1">
        <v>5</v>
      </c>
      <c r="AJ30" s="1">
        <v>8</v>
      </c>
      <c r="AK30" s="1">
        <v>8</v>
      </c>
      <c r="AL30" s="1">
        <v>2</v>
      </c>
      <c r="AM30" s="1">
        <v>7</v>
      </c>
      <c r="AN30" s="1">
        <v>8</v>
      </c>
      <c r="AO30" s="1">
        <v>10</v>
      </c>
      <c r="AP30" s="1">
        <v>5</v>
      </c>
      <c r="AQ30" s="1">
        <v>10</v>
      </c>
      <c r="AR30" s="1">
        <v>4</v>
      </c>
      <c r="AS30">
        <v>4</v>
      </c>
    </row>
    <row r="31" spans="1:45" x14ac:dyDescent="0.35">
      <c r="A31" t="s">
        <v>25</v>
      </c>
      <c r="B31" t="s">
        <v>4</v>
      </c>
      <c r="C31" s="1">
        <v>0</v>
      </c>
      <c r="D31" s="1">
        <v>0</v>
      </c>
      <c r="E31" s="1">
        <v>0</v>
      </c>
      <c r="F31" s="1">
        <v>1</v>
      </c>
      <c r="G31" s="1">
        <v>0</v>
      </c>
      <c r="H31" s="1">
        <v>1</v>
      </c>
      <c r="I31" s="1">
        <v>0</v>
      </c>
      <c r="J31" s="1">
        <v>1</v>
      </c>
      <c r="K31" s="1">
        <v>3</v>
      </c>
      <c r="L31" s="1">
        <v>3</v>
      </c>
      <c r="M31" s="1">
        <v>6</v>
      </c>
      <c r="N31" s="1">
        <v>2</v>
      </c>
      <c r="O31" s="1">
        <v>2</v>
      </c>
      <c r="P31" s="1">
        <v>2</v>
      </c>
      <c r="Q31" s="1">
        <v>6</v>
      </c>
      <c r="R31" s="1">
        <v>3</v>
      </c>
      <c r="S31" s="1">
        <v>2</v>
      </c>
      <c r="T31" s="1">
        <v>5</v>
      </c>
      <c r="U31" s="1">
        <v>3</v>
      </c>
      <c r="V31" s="1">
        <v>4</v>
      </c>
      <c r="W31" s="1">
        <v>2</v>
      </c>
      <c r="X31" s="1">
        <v>1</v>
      </c>
      <c r="Y31" s="1">
        <v>3</v>
      </c>
      <c r="Z31" s="1">
        <v>2</v>
      </c>
      <c r="AA31" s="1">
        <v>0</v>
      </c>
      <c r="AB31" s="1">
        <v>0</v>
      </c>
      <c r="AC31" s="1">
        <v>1</v>
      </c>
      <c r="AD31" s="1">
        <v>1</v>
      </c>
      <c r="AE31" s="1">
        <v>1</v>
      </c>
      <c r="AF31" s="1">
        <v>3</v>
      </c>
      <c r="AG31" s="1">
        <v>0</v>
      </c>
      <c r="AH31" s="1">
        <v>0</v>
      </c>
      <c r="AI31" s="1">
        <v>0</v>
      </c>
      <c r="AJ31" s="1">
        <v>0</v>
      </c>
      <c r="AK31" s="1">
        <v>0</v>
      </c>
      <c r="AL31" s="1">
        <v>2</v>
      </c>
      <c r="AM31" s="1">
        <v>1</v>
      </c>
      <c r="AN31" s="1">
        <v>1</v>
      </c>
      <c r="AO31" s="1">
        <v>2</v>
      </c>
      <c r="AP31" s="1">
        <v>4</v>
      </c>
      <c r="AQ31" s="1">
        <v>3</v>
      </c>
      <c r="AR31" s="1">
        <v>2</v>
      </c>
      <c r="AS31">
        <v>0</v>
      </c>
    </row>
    <row r="32" spans="1:45" x14ac:dyDescent="0.35">
      <c r="A32" t="s">
        <v>25</v>
      </c>
      <c r="B32" t="s">
        <v>5</v>
      </c>
      <c r="C32" s="1">
        <v>1</v>
      </c>
      <c r="D32" s="1">
        <v>0</v>
      </c>
      <c r="E32" s="1">
        <v>0</v>
      </c>
      <c r="F32" s="1">
        <v>1</v>
      </c>
      <c r="G32" s="1">
        <v>0</v>
      </c>
      <c r="H32" s="1">
        <v>1</v>
      </c>
      <c r="I32" s="1">
        <v>0</v>
      </c>
      <c r="J32" s="1">
        <v>1</v>
      </c>
      <c r="K32" s="1">
        <v>3</v>
      </c>
      <c r="L32" s="1">
        <v>3</v>
      </c>
      <c r="M32" s="1">
        <v>6</v>
      </c>
      <c r="N32" s="1">
        <v>2</v>
      </c>
      <c r="O32" s="1">
        <v>5</v>
      </c>
      <c r="P32" s="1">
        <v>7</v>
      </c>
      <c r="Q32" s="1">
        <v>4</v>
      </c>
      <c r="R32" s="1">
        <v>2</v>
      </c>
      <c r="S32" s="1">
        <v>2</v>
      </c>
      <c r="T32" s="1">
        <v>4</v>
      </c>
      <c r="U32" s="1">
        <v>0</v>
      </c>
      <c r="V32" s="1">
        <v>0</v>
      </c>
      <c r="W32" s="1">
        <v>0</v>
      </c>
      <c r="X32" s="1">
        <v>0</v>
      </c>
      <c r="Y32" s="1">
        <v>1</v>
      </c>
      <c r="Z32" s="1">
        <v>0</v>
      </c>
      <c r="AA32" s="1">
        <v>0</v>
      </c>
      <c r="AB32" s="1">
        <v>0</v>
      </c>
      <c r="AC32" s="1">
        <v>2</v>
      </c>
      <c r="AD32" s="1">
        <v>8</v>
      </c>
      <c r="AE32" s="1">
        <v>1</v>
      </c>
      <c r="AF32" s="1">
        <v>1</v>
      </c>
      <c r="AG32" s="1">
        <v>2</v>
      </c>
      <c r="AH32" s="1">
        <v>9</v>
      </c>
      <c r="AI32" s="1">
        <v>9</v>
      </c>
      <c r="AJ32" s="1">
        <v>4</v>
      </c>
      <c r="AK32" s="1">
        <v>11</v>
      </c>
      <c r="AL32" s="1">
        <v>1</v>
      </c>
      <c r="AM32" s="1">
        <v>3</v>
      </c>
      <c r="AN32" s="1">
        <v>2</v>
      </c>
      <c r="AO32" s="1">
        <v>2</v>
      </c>
      <c r="AP32" s="1">
        <v>2</v>
      </c>
      <c r="AQ32" s="1">
        <v>6</v>
      </c>
      <c r="AR32" s="1">
        <v>2</v>
      </c>
      <c r="AS32">
        <v>2</v>
      </c>
    </row>
    <row r="33" spans="1:45" x14ac:dyDescent="0.35">
      <c r="A33" t="s">
        <v>26</v>
      </c>
      <c r="C33" s="1">
        <v>9</v>
      </c>
      <c r="D33" s="1">
        <v>4</v>
      </c>
      <c r="E33" s="1">
        <v>0</v>
      </c>
      <c r="F33" s="1">
        <v>3</v>
      </c>
      <c r="G33" s="1" t="s">
        <v>6</v>
      </c>
      <c r="H33" s="1">
        <v>7</v>
      </c>
      <c r="I33" s="1">
        <v>0</v>
      </c>
      <c r="J33" s="1">
        <v>3</v>
      </c>
      <c r="K33" s="1">
        <v>9</v>
      </c>
      <c r="L33" s="1">
        <v>9</v>
      </c>
      <c r="M33" s="1">
        <v>10</v>
      </c>
      <c r="N33" s="1">
        <v>7</v>
      </c>
      <c r="O33" s="1">
        <v>9</v>
      </c>
      <c r="P33" s="1">
        <v>6</v>
      </c>
      <c r="Q33" s="1">
        <v>0</v>
      </c>
      <c r="R33" s="1">
        <v>1</v>
      </c>
      <c r="S33" s="1">
        <v>0</v>
      </c>
      <c r="T33" s="1">
        <v>5</v>
      </c>
      <c r="U33" s="1">
        <v>11</v>
      </c>
      <c r="V33" s="1">
        <v>3</v>
      </c>
      <c r="W33" s="1">
        <v>1</v>
      </c>
      <c r="X33" s="1">
        <v>3</v>
      </c>
      <c r="Y33" s="1">
        <v>3</v>
      </c>
      <c r="Z33" s="1">
        <v>6</v>
      </c>
      <c r="AA33" s="1">
        <v>8</v>
      </c>
      <c r="AB33" s="1">
        <v>5</v>
      </c>
      <c r="AC33" s="1">
        <v>6</v>
      </c>
      <c r="AD33" s="1">
        <v>0</v>
      </c>
      <c r="AE33" s="1">
        <v>5</v>
      </c>
      <c r="AF33" s="1">
        <v>3</v>
      </c>
      <c r="AG33" s="1">
        <v>0</v>
      </c>
      <c r="AH33" s="1">
        <v>2</v>
      </c>
      <c r="AI33" s="1">
        <v>5</v>
      </c>
      <c r="AJ33" s="1">
        <v>4</v>
      </c>
      <c r="AK33" s="1">
        <v>5</v>
      </c>
      <c r="AL33" s="1">
        <v>9</v>
      </c>
      <c r="AM33" s="1">
        <v>8</v>
      </c>
      <c r="AN33" s="1">
        <v>4</v>
      </c>
      <c r="AO33" s="1">
        <v>2</v>
      </c>
      <c r="AP33" s="1">
        <v>2</v>
      </c>
      <c r="AQ33" s="1">
        <v>0</v>
      </c>
      <c r="AR33" s="1">
        <v>2</v>
      </c>
      <c r="AS33">
        <v>0</v>
      </c>
    </row>
    <row r="34" spans="1:45" x14ac:dyDescent="0.35">
      <c r="A34" t="s">
        <v>27</v>
      </c>
      <c r="B34" t="s">
        <v>10</v>
      </c>
      <c r="C34" s="1">
        <v>5</v>
      </c>
      <c r="D34" s="1">
        <v>6</v>
      </c>
      <c r="E34" s="1">
        <v>5</v>
      </c>
      <c r="F34" s="1">
        <v>5</v>
      </c>
      <c r="G34" s="1">
        <v>12</v>
      </c>
      <c r="H34" s="1">
        <v>5</v>
      </c>
      <c r="I34" s="1">
        <v>4</v>
      </c>
      <c r="J34" s="1">
        <v>0</v>
      </c>
      <c r="K34" s="1">
        <v>7</v>
      </c>
      <c r="L34" s="1">
        <v>3</v>
      </c>
      <c r="M34" s="1">
        <v>8</v>
      </c>
      <c r="N34" s="1">
        <v>5</v>
      </c>
      <c r="O34" s="1">
        <v>4</v>
      </c>
      <c r="P34" s="1">
        <v>6</v>
      </c>
      <c r="Q34" s="1">
        <v>12</v>
      </c>
      <c r="R34" s="1">
        <v>5</v>
      </c>
      <c r="S34" s="1">
        <v>1</v>
      </c>
      <c r="T34" s="1">
        <v>9</v>
      </c>
      <c r="U34" s="1">
        <v>13</v>
      </c>
      <c r="V34" s="1">
        <v>9</v>
      </c>
      <c r="W34" s="1">
        <v>8</v>
      </c>
      <c r="X34" s="1">
        <v>11</v>
      </c>
      <c r="Y34" s="1">
        <v>8</v>
      </c>
      <c r="Z34" s="1">
        <v>17</v>
      </c>
      <c r="AA34" s="1">
        <v>25</v>
      </c>
      <c r="AB34" s="1">
        <v>15</v>
      </c>
      <c r="AC34" s="1">
        <v>25</v>
      </c>
      <c r="AD34" s="1">
        <v>22</v>
      </c>
      <c r="AE34" s="1">
        <v>27</v>
      </c>
      <c r="AF34" s="1">
        <v>10</v>
      </c>
      <c r="AG34" s="1">
        <v>23</v>
      </c>
      <c r="AH34" s="1">
        <v>33</v>
      </c>
      <c r="AI34" s="1">
        <v>22</v>
      </c>
      <c r="AJ34" s="1">
        <v>22</v>
      </c>
      <c r="AK34" s="1">
        <v>28</v>
      </c>
      <c r="AL34" s="1">
        <v>25</v>
      </c>
      <c r="AM34" s="1">
        <v>19</v>
      </c>
      <c r="AN34" s="1">
        <v>12</v>
      </c>
      <c r="AO34" s="1">
        <v>15</v>
      </c>
      <c r="AP34" s="1">
        <v>10</v>
      </c>
      <c r="AQ34" s="1">
        <v>17</v>
      </c>
      <c r="AR34" s="1">
        <v>15</v>
      </c>
      <c r="AS34">
        <v>7</v>
      </c>
    </row>
    <row r="35" spans="1:45" x14ac:dyDescent="0.35">
      <c r="A35" t="s">
        <v>27</v>
      </c>
      <c r="B35" t="s">
        <v>11</v>
      </c>
      <c r="C35" s="1">
        <v>1</v>
      </c>
      <c r="D35" s="1">
        <v>0</v>
      </c>
      <c r="E35" s="1">
        <v>2</v>
      </c>
      <c r="F35" s="1">
        <v>2</v>
      </c>
      <c r="G35" s="1">
        <v>0</v>
      </c>
      <c r="H35" s="1">
        <v>2</v>
      </c>
      <c r="I35" s="1">
        <v>5</v>
      </c>
      <c r="J35" s="1">
        <v>1</v>
      </c>
      <c r="K35" s="1">
        <v>0</v>
      </c>
      <c r="L35" s="1">
        <v>2</v>
      </c>
      <c r="M35" s="1">
        <v>10</v>
      </c>
      <c r="N35" s="1">
        <v>5</v>
      </c>
      <c r="O35" s="1">
        <v>6</v>
      </c>
      <c r="P35" s="1">
        <v>4</v>
      </c>
      <c r="Q35" s="1">
        <v>12</v>
      </c>
      <c r="R35" s="1">
        <v>7</v>
      </c>
      <c r="S35" s="1">
        <v>0</v>
      </c>
      <c r="T35" s="1">
        <v>5</v>
      </c>
      <c r="U35" s="1">
        <v>5</v>
      </c>
      <c r="V35" s="1">
        <v>5</v>
      </c>
      <c r="W35" s="1">
        <v>11</v>
      </c>
      <c r="X35" s="1">
        <v>4</v>
      </c>
      <c r="Y35" s="1">
        <v>6</v>
      </c>
      <c r="Z35" s="1">
        <v>8</v>
      </c>
      <c r="AA35" s="1">
        <v>0</v>
      </c>
      <c r="AB35" s="1">
        <v>2</v>
      </c>
      <c r="AC35" s="1">
        <v>2</v>
      </c>
      <c r="AD35" s="1">
        <v>4</v>
      </c>
      <c r="AE35" s="1">
        <v>1</v>
      </c>
      <c r="AF35" s="1">
        <v>4</v>
      </c>
      <c r="AG35" s="1">
        <v>4</v>
      </c>
      <c r="AH35" s="1">
        <v>6</v>
      </c>
      <c r="AI35" s="1">
        <v>6</v>
      </c>
      <c r="AJ35" s="1">
        <v>19</v>
      </c>
      <c r="AK35" s="1">
        <v>6</v>
      </c>
      <c r="AL35" s="1">
        <v>13</v>
      </c>
      <c r="AM35" s="1">
        <v>13</v>
      </c>
      <c r="AN35" s="1">
        <v>3</v>
      </c>
      <c r="AO35" s="1">
        <v>4</v>
      </c>
      <c r="AP35" s="1">
        <v>3</v>
      </c>
      <c r="AQ35" s="1">
        <v>3</v>
      </c>
      <c r="AR35" s="1">
        <v>6</v>
      </c>
      <c r="AS35">
        <v>2</v>
      </c>
    </row>
    <row r="36" spans="1:45" x14ac:dyDescent="0.35">
      <c r="A36" t="s">
        <v>28</v>
      </c>
      <c r="B36" t="s">
        <v>10</v>
      </c>
      <c r="C36" s="1" t="s">
        <v>6</v>
      </c>
      <c r="D36" s="1" t="s">
        <v>6</v>
      </c>
      <c r="E36" s="1">
        <v>6</v>
      </c>
      <c r="F36" s="1">
        <v>7</v>
      </c>
      <c r="G36" s="1">
        <v>8</v>
      </c>
      <c r="H36" s="1">
        <v>13</v>
      </c>
      <c r="I36" s="1">
        <v>4</v>
      </c>
      <c r="J36" s="1">
        <v>19</v>
      </c>
      <c r="K36" s="1">
        <v>9</v>
      </c>
      <c r="L36" s="1">
        <v>4</v>
      </c>
      <c r="M36" s="1">
        <v>7</v>
      </c>
      <c r="N36" s="1">
        <v>6</v>
      </c>
      <c r="O36" s="1">
        <v>18</v>
      </c>
      <c r="P36" s="1">
        <v>15</v>
      </c>
      <c r="Q36" s="1">
        <v>36</v>
      </c>
      <c r="R36" s="1">
        <v>6</v>
      </c>
      <c r="S36" s="1">
        <v>2</v>
      </c>
      <c r="T36" s="1">
        <v>13</v>
      </c>
      <c r="U36" s="1">
        <v>20</v>
      </c>
      <c r="V36" s="1">
        <v>6</v>
      </c>
      <c r="W36" s="1">
        <v>30</v>
      </c>
      <c r="X36" s="1">
        <v>24</v>
      </c>
      <c r="Y36" s="1">
        <v>17</v>
      </c>
      <c r="Z36" s="1">
        <v>19</v>
      </c>
      <c r="AA36" s="1">
        <v>18</v>
      </c>
      <c r="AB36" s="1">
        <v>20</v>
      </c>
      <c r="AC36" s="1">
        <v>19</v>
      </c>
      <c r="AD36" s="1">
        <v>17</v>
      </c>
      <c r="AE36" s="1">
        <v>29</v>
      </c>
      <c r="AF36" s="1">
        <v>26</v>
      </c>
      <c r="AG36" s="1">
        <v>26</v>
      </c>
      <c r="AH36" s="1">
        <v>29</v>
      </c>
      <c r="AI36" s="1">
        <v>26</v>
      </c>
      <c r="AJ36" s="1">
        <v>20</v>
      </c>
      <c r="AK36" s="1">
        <v>26</v>
      </c>
      <c r="AL36" s="1">
        <v>29</v>
      </c>
      <c r="AM36" s="1">
        <v>29</v>
      </c>
      <c r="AN36" s="1">
        <v>20</v>
      </c>
      <c r="AO36" s="1">
        <v>10</v>
      </c>
      <c r="AP36" s="1">
        <v>12</v>
      </c>
      <c r="AQ36" s="1">
        <v>16</v>
      </c>
      <c r="AR36" s="1">
        <v>14</v>
      </c>
      <c r="AS36">
        <v>11</v>
      </c>
    </row>
    <row r="37" spans="1:45" x14ac:dyDescent="0.35">
      <c r="A37" t="s">
        <v>28</v>
      </c>
      <c r="B37" t="s">
        <v>3</v>
      </c>
      <c r="C37" s="1">
        <v>1</v>
      </c>
      <c r="D37" s="1">
        <v>0</v>
      </c>
      <c r="E37" s="1">
        <v>0</v>
      </c>
      <c r="F37" s="1">
        <v>1</v>
      </c>
      <c r="G37" s="1">
        <v>1</v>
      </c>
      <c r="H37" s="1">
        <v>3</v>
      </c>
      <c r="I37" s="1">
        <v>2</v>
      </c>
      <c r="J37" s="1">
        <v>5</v>
      </c>
      <c r="K37" s="1">
        <v>0</v>
      </c>
      <c r="L37" s="1">
        <v>2</v>
      </c>
      <c r="M37" s="1">
        <v>2</v>
      </c>
      <c r="N37" s="1">
        <v>5</v>
      </c>
      <c r="O37" s="1">
        <v>7</v>
      </c>
      <c r="P37" s="1">
        <v>9</v>
      </c>
      <c r="Q37" s="1">
        <v>14</v>
      </c>
      <c r="R37" s="1">
        <v>0</v>
      </c>
      <c r="S37" s="1">
        <v>0</v>
      </c>
      <c r="T37" s="1">
        <v>5</v>
      </c>
      <c r="U37" s="1">
        <v>4</v>
      </c>
      <c r="V37" s="1">
        <v>6</v>
      </c>
      <c r="W37" s="1">
        <v>7</v>
      </c>
      <c r="X37" s="1">
        <v>4</v>
      </c>
      <c r="Y37" s="1">
        <v>13</v>
      </c>
      <c r="Z37" s="1">
        <v>3</v>
      </c>
      <c r="AA37" s="1">
        <v>2</v>
      </c>
      <c r="AB37" s="1">
        <v>6</v>
      </c>
      <c r="AC37" s="1">
        <v>2</v>
      </c>
      <c r="AD37" s="1">
        <v>2</v>
      </c>
      <c r="AE37" s="1">
        <v>0</v>
      </c>
      <c r="AF37" s="1">
        <v>8</v>
      </c>
      <c r="AG37" s="1">
        <v>13</v>
      </c>
      <c r="AH37" s="1">
        <v>6</v>
      </c>
      <c r="AI37" s="1">
        <v>3</v>
      </c>
      <c r="AJ37" s="1">
        <v>10</v>
      </c>
      <c r="AK37" s="1">
        <v>4</v>
      </c>
      <c r="AL37" s="1">
        <v>13</v>
      </c>
      <c r="AM37" s="1">
        <v>4</v>
      </c>
      <c r="AN37" s="1">
        <v>5</v>
      </c>
      <c r="AO37" s="1">
        <v>7</v>
      </c>
      <c r="AP37" s="1">
        <v>9</v>
      </c>
      <c r="AQ37" s="1">
        <v>3</v>
      </c>
      <c r="AR37" s="1">
        <v>9</v>
      </c>
      <c r="AS37">
        <v>0</v>
      </c>
    </row>
    <row r="38" spans="1:45" x14ac:dyDescent="0.35">
      <c r="A38" t="s">
        <v>28</v>
      </c>
      <c r="B38" t="s">
        <v>11</v>
      </c>
      <c r="C38" s="1">
        <v>0</v>
      </c>
      <c r="D38" s="1">
        <v>1</v>
      </c>
      <c r="E38" s="1">
        <v>0</v>
      </c>
      <c r="F38" s="1">
        <v>10</v>
      </c>
      <c r="G38" s="1">
        <v>2</v>
      </c>
      <c r="H38" s="1">
        <v>0</v>
      </c>
      <c r="I38" s="1">
        <v>2</v>
      </c>
      <c r="J38" s="1">
        <v>0</v>
      </c>
      <c r="K38" s="1">
        <v>0</v>
      </c>
      <c r="L38" s="1">
        <v>4</v>
      </c>
      <c r="M38" s="1">
        <v>6</v>
      </c>
      <c r="N38" s="1">
        <v>5</v>
      </c>
      <c r="O38" s="1">
        <v>5</v>
      </c>
      <c r="P38" s="1">
        <v>6</v>
      </c>
      <c r="Q38" s="1">
        <v>8</v>
      </c>
      <c r="R38" s="1">
        <v>4</v>
      </c>
      <c r="S38" s="1">
        <v>3</v>
      </c>
      <c r="T38" s="1">
        <v>8</v>
      </c>
      <c r="U38" s="1">
        <v>11</v>
      </c>
      <c r="V38" s="1">
        <v>8</v>
      </c>
      <c r="W38" s="1">
        <v>11</v>
      </c>
      <c r="X38" s="1">
        <v>11</v>
      </c>
      <c r="Y38" s="1">
        <v>9</v>
      </c>
      <c r="Z38" s="1">
        <v>2</v>
      </c>
      <c r="AA38" s="1">
        <v>3</v>
      </c>
      <c r="AB38" s="1">
        <v>6</v>
      </c>
      <c r="AC38" s="1">
        <v>9</v>
      </c>
      <c r="AD38" s="1">
        <v>6</v>
      </c>
      <c r="AE38" s="1">
        <v>1</v>
      </c>
      <c r="AF38" s="1">
        <v>4</v>
      </c>
      <c r="AG38" s="1">
        <v>10</v>
      </c>
      <c r="AH38" s="1">
        <v>7</v>
      </c>
      <c r="AI38" s="1">
        <v>10</v>
      </c>
      <c r="AJ38" s="1">
        <v>14</v>
      </c>
      <c r="AK38" s="1">
        <v>25</v>
      </c>
      <c r="AL38" s="1">
        <v>9</v>
      </c>
      <c r="AM38" s="1">
        <v>19</v>
      </c>
      <c r="AN38" s="1">
        <v>25</v>
      </c>
      <c r="AO38" s="1">
        <v>4</v>
      </c>
      <c r="AP38" s="1">
        <v>6</v>
      </c>
      <c r="AQ38" s="1">
        <v>22</v>
      </c>
      <c r="AR38" s="1">
        <v>9</v>
      </c>
      <c r="AS38">
        <v>10</v>
      </c>
    </row>
    <row r="39" spans="1:45" x14ac:dyDescent="0.35">
      <c r="A39" t="s">
        <v>29</v>
      </c>
      <c r="C39" s="1">
        <v>0</v>
      </c>
      <c r="D39" s="1">
        <v>0</v>
      </c>
      <c r="E39" s="1">
        <v>2</v>
      </c>
      <c r="F39" s="1">
        <v>2</v>
      </c>
      <c r="G39" s="1">
        <v>3</v>
      </c>
      <c r="H39" s="1">
        <v>0</v>
      </c>
      <c r="I39" s="1">
        <v>0</v>
      </c>
      <c r="J39" s="1">
        <v>1</v>
      </c>
      <c r="K39" s="1">
        <v>1</v>
      </c>
      <c r="L39" s="1">
        <v>2</v>
      </c>
      <c r="M39" s="1">
        <v>5</v>
      </c>
      <c r="N39" s="1">
        <v>0</v>
      </c>
      <c r="O39" s="1">
        <v>4</v>
      </c>
      <c r="P39" s="1">
        <v>4</v>
      </c>
      <c r="Q39" s="1">
        <v>3</v>
      </c>
      <c r="R39" s="1">
        <v>8</v>
      </c>
      <c r="S39" s="1">
        <v>7</v>
      </c>
      <c r="T39" s="1">
        <v>10</v>
      </c>
      <c r="U39" s="1">
        <v>3</v>
      </c>
      <c r="V39" s="1">
        <v>1</v>
      </c>
      <c r="W39" s="1">
        <v>6</v>
      </c>
      <c r="X39" s="1">
        <v>4</v>
      </c>
      <c r="Y39" s="1">
        <v>0</v>
      </c>
      <c r="Z39" s="1">
        <v>0</v>
      </c>
      <c r="AA39" s="1">
        <v>5</v>
      </c>
      <c r="AB39" s="1">
        <v>2</v>
      </c>
      <c r="AC39" s="1">
        <v>0</v>
      </c>
      <c r="AD39" s="1">
        <v>5</v>
      </c>
      <c r="AE39" s="1">
        <v>2</v>
      </c>
      <c r="AF39" s="1">
        <v>3</v>
      </c>
      <c r="AG39" s="1">
        <v>4</v>
      </c>
      <c r="AH39" s="1">
        <v>4</v>
      </c>
      <c r="AI39" s="1">
        <v>8</v>
      </c>
      <c r="AJ39" s="1">
        <v>5</v>
      </c>
      <c r="AK39" s="1">
        <v>1</v>
      </c>
      <c r="AL39" s="1">
        <v>4</v>
      </c>
      <c r="AM39" s="1">
        <v>2</v>
      </c>
      <c r="AN39" s="1">
        <v>2</v>
      </c>
      <c r="AO39" s="1">
        <v>3</v>
      </c>
      <c r="AP39" s="1">
        <v>4</v>
      </c>
      <c r="AQ39" s="1">
        <v>5</v>
      </c>
      <c r="AR39" s="1">
        <v>0</v>
      </c>
      <c r="AS39">
        <v>0</v>
      </c>
    </row>
    <row r="40" spans="1:45" x14ac:dyDescent="0.35">
      <c r="A40" t="s">
        <v>30</v>
      </c>
      <c r="C40" s="1">
        <v>2</v>
      </c>
      <c r="D40" s="1">
        <v>5</v>
      </c>
      <c r="E40" s="1">
        <v>20</v>
      </c>
      <c r="F40" s="1">
        <v>11</v>
      </c>
      <c r="G40" s="1">
        <v>11</v>
      </c>
      <c r="H40" s="1">
        <v>3</v>
      </c>
      <c r="I40" s="1">
        <v>2</v>
      </c>
      <c r="J40" s="1">
        <v>10</v>
      </c>
      <c r="K40" s="1">
        <v>8</v>
      </c>
      <c r="L40" s="1">
        <v>14</v>
      </c>
      <c r="M40" s="1">
        <v>5</v>
      </c>
      <c r="N40" s="1">
        <v>27</v>
      </c>
      <c r="O40" s="1">
        <v>31</v>
      </c>
      <c r="P40" s="1">
        <v>27</v>
      </c>
      <c r="Q40" s="1">
        <v>2</v>
      </c>
      <c r="R40" s="1">
        <v>14</v>
      </c>
      <c r="S40" s="1">
        <v>15</v>
      </c>
      <c r="T40" s="1">
        <v>21</v>
      </c>
      <c r="U40" s="1">
        <v>17</v>
      </c>
      <c r="V40" s="1">
        <v>0</v>
      </c>
      <c r="W40" s="1">
        <v>11</v>
      </c>
      <c r="X40" s="1">
        <v>3</v>
      </c>
      <c r="Y40" s="1">
        <v>5</v>
      </c>
      <c r="Z40" s="1">
        <v>7</v>
      </c>
      <c r="AA40" s="1">
        <v>8</v>
      </c>
      <c r="AB40" s="1">
        <v>8</v>
      </c>
      <c r="AC40" s="1">
        <v>6</v>
      </c>
      <c r="AD40" s="1">
        <v>12</v>
      </c>
      <c r="AE40" s="1">
        <v>28</v>
      </c>
      <c r="AF40" s="1">
        <v>17</v>
      </c>
      <c r="AG40" s="1">
        <v>36</v>
      </c>
      <c r="AH40" s="1">
        <v>21</v>
      </c>
      <c r="AI40" s="1">
        <v>39</v>
      </c>
      <c r="AJ40" s="1">
        <v>32</v>
      </c>
      <c r="AK40" s="1">
        <v>21</v>
      </c>
      <c r="AL40" s="1">
        <v>58</v>
      </c>
      <c r="AM40" s="1">
        <v>26</v>
      </c>
      <c r="AN40" s="1">
        <v>47</v>
      </c>
      <c r="AO40" s="1">
        <v>38</v>
      </c>
      <c r="AP40" s="1">
        <v>31</v>
      </c>
      <c r="AQ40" s="1">
        <v>23</v>
      </c>
      <c r="AR40" s="1">
        <v>80</v>
      </c>
      <c r="AS40">
        <v>0</v>
      </c>
    </row>
    <row r="41" spans="1:45" x14ac:dyDescent="0.35">
      <c r="A41" t="s">
        <v>31</v>
      </c>
      <c r="C41" s="1">
        <v>3</v>
      </c>
      <c r="D41" s="1">
        <v>5</v>
      </c>
      <c r="E41" s="1">
        <v>7</v>
      </c>
      <c r="F41" s="1">
        <v>5</v>
      </c>
      <c r="G41" s="1">
        <v>6</v>
      </c>
      <c r="H41" s="1">
        <v>7</v>
      </c>
      <c r="I41" s="1">
        <v>11</v>
      </c>
      <c r="J41" s="1">
        <v>8</v>
      </c>
      <c r="K41" s="1">
        <v>17</v>
      </c>
      <c r="L41" s="1">
        <v>9</v>
      </c>
      <c r="M41" s="1">
        <v>35</v>
      </c>
      <c r="N41" s="1">
        <v>12</v>
      </c>
      <c r="O41" s="1">
        <v>49</v>
      </c>
      <c r="P41" s="1">
        <v>15</v>
      </c>
      <c r="Q41" s="1">
        <v>15</v>
      </c>
      <c r="R41" s="1">
        <v>1</v>
      </c>
      <c r="S41" s="1" t="s">
        <v>6</v>
      </c>
      <c r="T41" s="1">
        <v>9</v>
      </c>
      <c r="U41" s="1">
        <v>12</v>
      </c>
      <c r="V41" s="1">
        <v>27</v>
      </c>
      <c r="W41" s="1">
        <v>35</v>
      </c>
      <c r="X41" s="1">
        <v>12</v>
      </c>
      <c r="Y41" s="1">
        <v>27</v>
      </c>
      <c r="Z41" s="1">
        <v>21</v>
      </c>
      <c r="AA41" s="1">
        <v>6</v>
      </c>
      <c r="AB41" s="1">
        <v>15</v>
      </c>
      <c r="AC41" s="1">
        <v>8</v>
      </c>
      <c r="AD41" s="1">
        <v>22</v>
      </c>
      <c r="AE41" s="1">
        <v>17</v>
      </c>
      <c r="AF41" s="1">
        <v>15</v>
      </c>
      <c r="AG41" s="1">
        <v>28</v>
      </c>
      <c r="AH41" s="1">
        <v>29</v>
      </c>
      <c r="AI41" s="1">
        <v>19</v>
      </c>
      <c r="AJ41" s="1">
        <v>28</v>
      </c>
      <c r="AK41" s="1">
        <v>27</v>
      </c>
      <c r="AL41" s="1">
        <v>19</v>
      </c>
      <c r="AM41" s="1">
        <v>13</v>
      </c>
      <c r="AN41" s="1">
        <v>22</v>
      </c>
      <c r="AO41" s="1">
        <v>18</v>
      </c>
      <c r="AP41" s="1">
        <v>16</v>
      </c>
      <c r="AQ41" s="1">
        <v>17</v>
      </c>
      <c r="AR41" s="1">
        <v>19</v>
      </c>
      <c r="AS41">
        <v>0</v>
      </c>
    </row>
    <row r="42" spans="1:45" x14ac:dyDescent="0.35">
      <c r="A42" t="s">
        <v>32</v>
      </c>
      <c r="B42" t="s">
        <v>10</v>
      </c>
      <c r="C42" s="1">
        <v>1</v>
      </c>
      <c r="D42" s="1">
        <v>4</v>
      </c>
      <c r="E42" s="1">
        <v>1</v>
      </c>
      <c r="F42" s="1">
        <v>7</v>
      </c>
      <c r="G42" s="1">
        <v>3</v>
      </c>
      <c r="H42" s="1">
        <v>10</v>
      </c>
      <c r="I42" s="1">
        <v>16</v>
      </c>
      <c r="J42" s="1">
        <v>18</v>
      </c>
      <c r="K42" s="1">
        <v>21</v>
      </c>
      <c r="L42" s="1">
        <v>7</v>
      </c>
      <c r="M42" s="1">
        <v>43</v>
      </c>
      <c r="N42" s="1">
        <v>20</v>
      </c>
      <c r="O42" s="1">
        <v>11</v>
      </c>
      <c r="P42" s="1">
        <v>14</v>
      </c>
      <c r="Q42" s="1">
        <v>27</v>
      </c>
      <c r="R42" s="1">
        <v>8</v>
      </c>
      <c r="S42" s="1">
        <v>13</v>
      </c>
      <c r="T42" s="1">
        <v>11</v>
      </c>
      <c r="U42" s="1">
        <v>6</v>
      </c>
      <c r="V42" s="1">
        <v>1</v>
      </c>
      <c r="W42" s="1">
        <v>4</v>
      </c>
      <c r="X42" s="1">
        <v>10</v>
      </c>
      <c r="Y42" s="1">
        <v>14</v>
      </c>
      <c r="Z42" s="1">
        <v>18</v>
      </c>
      <c r="AA42" s="1">
        <v>7</v>
      </c>
      <c r="AB42" s="1">
        <v>18</v>
      </c>
      <c r="AC42" s="1">
        <v>14</v>
      </c>
      <c r="AD42" s="1">
        <v>10</v>
      </c>
      <c r="AE42" s="1">
        <v>17</v>
      </c>
      <c r="AF42" s="1">
        <v>11</v>
      </c>
      <c r="AG42" s="1">
        <v>13</v>
      </c>
      <c r="AH42" s="1">
        <v>7</v>
      </c>
      <c r="AI42" s="1">
        <v>20</v>
      </c>
      <c r="AJ42" s="1">
        <v>7</v>
      </c>
      <c r="AK42" s="1">
        <v>14</v>
      </c>
      <c r="AL42" s="1">
        <v>18</v>
      </c>
      <c r="AM42" s="1">
        <v>17</v>
      </c>
      <c r="AN42" s="1">
        <v>19</v>
      </c>
      <c r="AO42" s="1">
        <v>13</v>
      </c>
      <c r="AP42" s="1">
        <v>4</v>
      </c>
      <c r="AQ42" s="1">
        <v>25</v>
      </c>
      <c r="AR42" s="1">
        <v>20</v>
      </c>
      <c r="AS42">
        <v>24</v>
      </c>
    </row>
    <row r="43" spans="1:45" x14ac:dyDescent="0.35">
      <c r="A43" t="s">
        <v>32</v>
      </c>
      <c r="B43" t="s">
        <v>11</v>
      </c>
      <c r="C43" s="1">
        <v>1</v>
      </c>
      <c r="D43" s="1">
        <v>1</v>
      </c>
      <c r="E43" s="1">
        <v>1</v>
      </c>
      <c r="F43" s="1">
        <v>0</v>
      </c>
      <c r="G43" s="1">
        <v>0</v>
      </c>
      <c r="H43" s="1">
        <v>2</v>
      </c>
      <c r="I43" s="1">
        <v>4</v>
      </c>
      <c r="J43" s="1">
        <v>2</v>
      </c>
      <c r="K43" s="1">
        <v>3</v>
      </c>
      <c r="L43" s="1">
        <v>6</v>
      </c>
      <c r="M43" s="1">
        <v>5</v>
      </c>
      <c r="N43" s="1">
        <v>5</v>
      </c>
      <c r="O43" s="1">
        <v>3</v>
      </c>
      <c r="P43" s="1">
        <v>0</v>
      </c>
      <c r="Q43" s="1">
        <v>12</v>
      </c>
      <c r="R43" s="1">
        <v>8</v>
      </c>
      <c r="S43" s="1">
        <v>3</v>
      </c>
      <c r="T43" s="1">
        <v>9</v>
      </c>
      <c r="U43" s="1">
        <v>10</v>
      </c>
      <c r="V43" s="1">
        <v>11</v>
      </c>
      <c r="W43" s="1">
        <v>14</v>
      </c>
      <c r="X43" s="1">
        <v>3</v>
      </c>
      <c r="Y43" s="1">
        <v>0</v>
      </c>
      <c r="Z43" s="1">
        <v>8</v>
      </c>
      <c r="AA43" s="1">
        <v>4</v>
      </c>
      <c r="AB43" s="1">
        <v>9</v>
      </c>
      <c r="AC43" s="1">
        <v>10</v>
      </c>
      <c r="AD43" s="1">
        <v>14</v>
      </c>
      <c r="AE43" s="1">
        <v>13</v>
      </c>
      <c r="AF43" s="1">
        <v>11</v>
      </c>
      <c r="AG43" s="1">
        <v>12</v>
      </c>
      <c r="AH43" s="1">
        <v>5</v>
      </c>
      <c r="AI43" s="1">
        <v>13</v>
      </c>
      <c r="AJ43" s="1">
        <v>11</v>
      </c>
      <c r="AK43" s="1">
        <v>16</v>
      </c>
      <c r="AL43" s="1">
        <v>6</v>
      </c>
      <c r="AM43" s="1">
        <v>0</v>
      </c>
      <c r="AN43" s="1">
        <v>0</v>
      </c>
      <c r="AO43" s="1">
        <v>6</v>
      </c>
      <c r="AP43" s="1">
        <v>2</v>
      </c>
      <c r="AQ43" s="1">
        <v>9</v>
      </c>
      <c r="AR43" s="1">
        <v>7</v>
      </c>
      <c r="AS43">
        <v>3</v>
      </c>
    </row>
    <row r="44" spans="1:45" x14ac:dyDescent="0.35">
      <c r="A44" t="s">
        <v>33</v>
      </c>
      <c r="C44" s="1">
        <v>1</v>
      </c>
      <c r="D44" s="1">
        <v>0</v>
      </c>
      <c r="E44" s="1">
        <v>0</v>
      </c>
      <c r="F44" s="1">
        <v>2</v>
      </c>
      <c r="G44" s="1">
        <v>0</v>
      </c>
      <c r="H44" s="1">
        <v>0</v>
      </c>
      <c r="I44" s="1">
        <v>0</v>
      </c>
      <c r="J44" s="1">
        <v>6</v>
      </c>
      <c r="K44" s="1">
        <v>3</v>
      </c>
      <c r="L44" s="1">
        <v>2</v>
      </c>
      <c r="M44" s="1">
        <v>8</v>
      </c>
      <c r="N44" s="1">
        <v>12</v>
      </c>
      <c r="O44" s="1">
        <v>9</v>
      </c>
      <c r="P44" s="1">
        <v>21</v>
      </c>
      <c r="Q44" s="1">
        <v>9</v>
      </c>
      <c r="R44" s="1">
        <v>3</v>
      </c>
      <c r="S44" s="1" t="s">
        <v>6</v>
      </c>
      <c r="T44" s="1">
        <v>4</v>
      </c>
      <c r="U44" s="1">
        <v>5</v>
      </c>
      <c r="V44" s="1">
        <v>5</v>
      </c>
      <c r="W44" s="1">
        <v>7</v>
      </c>
      <c r="X44" s="1">
        <v>1</v>
      </c>
      <c r="Y44" s="1">
        <v>14</v>
      </c>
      <c r="Z44" s="1">
        <v>8</v>
      </c>
      <c r="AA44" s="1">
        <v>4</v>
      </c>
      <c r="AB44" s="1">
        <v>8</v>
      </c>
      <c r="AC44" s="1">
        <v>8</v>
      </c>
      <c r="AD44" s="1">
        <v>3</v>
      </c>
      <c r="AE44" s="1">
        <v>9</v>
      </c>
      <c r="AF44" s="1">
        <v>3</v>
      </c>
      <c r="AG44" s="1">
        <v>6</v>
      </c>
      <c r="AH44" s="1">
        <v>3</v>
      </c>
      <c r="AI44" s="1">
        <v>7</v>
      </c>
      <c r="AJ44" s="1">
        <v>13</v>
      </c>
      <c r="AK44" s="1">
        <v>6</v>
      </c>
      <c r="AL44" s="1">
        <v>8</v>
      </c>
      <c r="AM44" s="1">
        <v>0</v>
      </c>
      <c r="AN44" s="1">
        <v>6</v>
      </c>
      <c r="AO44" s="1">
        <v>5</v>
      </c>
      <c r="AP44" s="1">
        <v>4</v>
      </c>
      <c r="AQ44" s="1">
        <v>5</v>
      </c>
      <c r="AR44" s="1">
        <v>3</v>
      </c>
      <c r="AS44">
        <v>0</v>
      </c>
    </row>
    <row r="45" spans="1:45" x14ac:dyDescent="0.35">
      <c r="A45" t="s">
        <v>34</v>
      </c>
      <c r="B45" t="s">
        <v>4</v>
      </c>
      <c r="C45" s="1">
        <v>0</v>
      </c>
      <c r="D45" s="1">
        <v>2</v>
      </c>
      <c r="E45" s="1">
        <v>3</v>
      </c>
      <c r="F45" s="1">
        <v>2</v>
      </c>
      <c r="G45" s="1">
        <v>4</v>
      </c>
      <c r="H45" s="1">
        <v>6</v>
      </c>
      <c r="I45" s="1">
        <v>4</v>
      </c>
      <c r="J45" s="1">
        <v>0</v>
      </c>
      <c r="K45" s="1">
        <v>0</v>
      </c>
      <c r="L45" s="1">
        <v>8</v>
      </c>
      <c r="M45" s="1">
        <v>13</v>
      </c>
      <c r="N45" s="1">
        <v>13</v>
      </c>
      <c r="O45" s="1">
        <v>12</v>
      </c>
      <c r="P45" s="1">
        <v>14</v>
      </c>
      <c r="Q45" s="1">
        <v>3</v>
      </c>
      <c r="R45" s="1">
        <v>0</v>
      </c>
      <c r="S45" s="1">
        <v>2</v>
      </c>
      <c r="T45" s="1">
        <v>13</v>
      </c>
      <c r="U45" s="1">
        <v>13</v>
      </c>
      <c r="V45" s="1">
        <v>12</v>
      </c>
      <c r="W45" s="1">
        <v>6</v>
      </c>
      <c r="X45" s="1">
        <v>3</v>
      </c>
      <c r="Y45" s="1">
        <v>0</v>
      </c>
      <c r="Z45" s="1">
        <v>42</v>
      </c>
      <c r="AA45" s="1">
        <v>9</v>
      </c>
      <c r="AB45" s="1">
        <v>5</v>
      </c>
      <c r="AC45" s="1">
        <v>7</v>
      </c>
      <c r="AD45" s="1">
        <v>14</v>
      </c>
      <c r="AE45" s="1">
        <v>9</v>
      </c>
      <c r="AF45" s="1">
        <v>5</v>
      </c>
      <c r="AG45" s="1">
        <v>5</v>
      </c>
      <c r="AH45" s="1">
        <v>18</v>
      </c>
      <c r="AI45" s="1">
        <v>13</v>
      </c>
      <c r="AJ45" s="1">
        <v>13</v>
      </c>
      <c r="AK45" s="1">
        <v>9</v>
      </c>
      <c r="AL45" s="1">
        <v>4</v>
      </c>
      <c r="AM45" s="1">
        <v>9</v>
      </c>
      <c r="AN45" s="1">
        <v>11</v>
      </c>
      <c r="AO45" s="1">
        <v>8</v>
      </c>
      <c r="AP45" s="1">
        <v>3</v>
      </c>
      <c r="AQ45" s="1">
        <v>4</v>
      </c>
      <c r="AR45" s="1">
        <v>3</v>
      </c>
      <c r="AS45">
        <v>3</v>
      </c>
    </row>
    <row r="46" spans="1:45" x14ac:dyDescent="0.35">
      <c r="A46" t="s">
        <v>34</v>
      </c>
      <c r="B46" t="s">
        <v>5</v>
      </c>
      <c r="C46" s="1">
        <v>1</v>
      </c>
      <c r="D46" s="1">
        <v>0</v>
      </c>
      <c r="E46" s="1">
        <v>5</v>
      </c>
      <c r="F46" s="1">
        <v>0</v>
      </c>
      <c r="G46" s="1">
        <v>4</v>
      </c>
      <c r="H46" s="1">
        <v>9</v>
      </c>
      <c r="I46" s="1">
        <v>7</v>
      </c>
      <c r="J46" s="1" t="s">
        <v>6</v>
      </c>
      <c r="K46" s="1">
        <v>20</v>
      </c>
      <c r="L46" s="1">
        <v>1</v>
      </c>
      <c r="M46" s="1">
        <v>1</v>
      </c>
      <c r="N46" s="1">
        <v>21</v>
      </c>
      <c r="O46" s="1">
        <v>17</v>
      </c>
      <c r="P46" s="1">
        <v>10</v>
      </c>
      <c r="Q46" s="1">
        <v>9</v>
      </c>
      <c r="R46" s="1">
        <v>7</v>
      </c>
      <c r="S46" s="1">
        <v>13</v>
      </c>
      <c r="T46" s="1">
        <v>12</v>
      </c>
      <c r="U46" s="1">
        <v>6</v>
      </c>
      <c r="V46" s="1">
        <v>3</v>
      </c>
      <c r="W46" s="1">
        <v>9</v>
      </c>
      <c r="X46" s="1">
        <v>4</v>
      </c>
      <c r="Y46" s="1">
        <v>8</v>
      </c>
      <c r="Z46" s="1">
        <v>17</v>
      </c>
      <c r="AA46" s="1">
        <v>14</v>
      </c>
      <c r="AB46" s="1">
        <v>19</v>
      </c>
      <c r="AC46" s="1">
        <v>13</v>
      </c>
      <c r="AD46" s="1">
        <v>13</v>
      </c>
      <c r="AE46" s="1">
        <v>5</v>
      </c>
      <c r="AF46" s="1">
        <v>0</v>
      </c>
      <c r="AG46" s="1">
        <v>2</v>
      </c>
      <c r="AH46" s="1">
        <v>7</v>
      </c>
      <c r="AI46" s="1">
        <v>4</v>
      </c>
      <c r="AJ46" s="1">
        <v>2</v>
      </c>
      <c r="AK46" s="1">
        <v>15</v>
      </c>
      <c r="AL46" s="1">
        <v>13</v>
      </c>
      <c r="AM46" s="1">
        <v>0</v>
      </c>
      <c r="AN46" s="1">
        <v>7</v>
      </c>
      <c r="AO46" s="1">
        <v>10</v>
      </c>
      <c r="AP46" s="1">
        <v>8</v>
      </c>
      <c r="AQ46" s="1">
        <v>3</v>
      </c>
      <c r="AR46" s="1">
        <v>6</v>
      </c>
      <c r="AS46">
        <v>4</v>
      </c>
    </row>
    <row r="47" spans="1:45" x14ac:dyDescent="0.35">
      <c r="A47" t="s">
        <v>35</v>
      </c>
      <c r="B47" t="s">
        <v>10</v>
      </c>
      <c r="C47" s="1">
        <v>4</v>
      </c>
      <c r="D47" s="1">
        <v>2</v>
      </c>
      <c r="E47" s="1">
        <v>1</v>
      </c>
      <c r="F47" s="1">
        <v>1</v>
      </c>
      <c r="G47" s="1">
        <v>2</v>
      </c>
      <c r="H47" s="1">
        <v>2</v>
      </c>
      <c r="I47" s="1">
        <v>4</v>
      </c>
      <c r="J47" s="1">
        <v>1</v>
      </c>
      <c r="K47" s="1">
        <v>1</v>
      </c>
      <c r="L47" s="1">
        <v>12</v>
      </c>
      <c r="M47" s="1">
        <v>6</v>
      </c>
      <c r="N47" s="1">
        <v>13</v>
      </c>
      <c r="O47" s="1">
        <v>12</v>
      </c>
      <c r="P47" s="1">
        <v>16</v>
      </c>
      <c r="Q47" s="1">
        <v>1</v>
      </c>
      <c r="R47" s="1">
        <v>8</v>
      </c>
      <c r="S47" s="1">
        <v>2</v>
      </c>
      <c r="T47" s="1">
        <v>7</v>
      </c>
      <c r="U47" s="1">
        <v>17</v>
      </c>
      <c r="V47" s="1">
        <v>19</v>
      </c>
      <c r="W47" s="1">
        <v>5</v>
      </c>
      <c r="X47" s="1">
        <v>7</v>
      </c>
      <c r="Y47" s="1">
        <v>15</v>
      </c>
      <c r="Z47" s="1">
        <v>16</v>
      </c>
      <c r="AA47" s="1">
        <v>3</v>
      </c>
      <c r="AB47" s="1">
        <v>4</v>
      </c>
      <c r="AC47" s="1">
        <v>10</v>
      </c>
      <c r="AD47" s="1">
        <v>3</v>
      </c>
      <c r="AE47" s="1">
        <v>4</v>
      </c>
      <c r="AF47" s="1">
        <v>8</v>
      </c>
      <c r="AG47" s="1">
        <v>12</v>
      </c>
      <c r="AH47" s="1">
        <v>12</v>
      </c>
      <c r="AI47" s="1">
        <v>22</v>
      </c>
      <c r="AJ47" s="1">
        <v>16</v>
      </c>
      <c r="AK47" s="1">
        <v>11</v>
      </c>
      <c r="AL47" s="1">
        <v>10</v>
      </c>
      <c r="AM47" s="1">
        <v>11</v>
      </c>
      <c r="AN47" s="1">
        <v>10</v>
      </c>
      <c r="AO47" s="1">
        <v>10</v>
      </c>
      <c r="AP47" s="1">
        <v>5</v>
      </c>
      <c r="AQ47" s="1">
        <v>6</v>
      </c>
      <c r="AR47" s="1">
        <v>3</v>
      </c>
      <c r="AS47">
        <v>6</v>
      </c>
    </row>
    <row r="48" spans="1:45" x14ac:dyDescent="0.35">
      <c r="A48" t="s">
        <v>35</v>
      </c>
      <c r="B48" t="s">
        <v>11</v>
      </c>
      <c r="C48" s="1">
        <v>1</v>
      </c>
      <c r="D48" s="1">
        <v>0</v>
      </c>
      <c r="E48" s="1">
        <v>0</v>
      </c>
      <c r="F48" s="1">
        <v>0</v>
      </c>
      <c r="G48" s="1">
        <v>0</v>
      </c>
      <c r="H48" s="1">
        <v>0</v>
      </c>
      <c r="I48" s="1">
        <v>1</v>
      </c>
      <c r="J48" s="1">
        <v>9</v>
      </c>
      <c r="K48" s="1">
        <v>8</v>
      </c>
      <c r="L48" s="1">
        <v>1</v>
      </c>
      <c r="M48" s="1">
        <v>9</v>
      </c>
      <c r="N48" s="1">
        <v>6</v>
      </c>
      <c r="O48" s="1">
        <v>3</v>
      </c>
      <c r="P48" s="1">
        <v>6</v>
      </c>
      <c r="Q48" s="1">
        <v>13</v>
      </c>
      <c r="R48" s="1">
        <v>9</v>
      </c>
      <c r="S48" s="1">
        <v>5</v>
      </c>
      <c r="T48" s="1">
        <v>6</v>
      </c>
      <c r="U48" s="1">
        <v>9</v>
      </c>
      <c r="V48" s="1">
        <v>6</v>
      </c>
      <c r="W48" s="1">
        <v>16</v>
      </c>
      <c r="X48" s="1">
        <v>18</v>
      </c>
      <c r="Y48" s="1">
        <v>1</v>
      </c>
      <c r="Z48" s="1">
        <v>10</v>
      </c>
      <c r="AA48" s="1">
        <v>9</v>
      </c>
      <c r="AB48" s="1">
        <v>6</v>
      </c>
      <c r="AC48" s="1">
        <v>3</v>
      </c>
      <c r="AD48" s="1">
        <v>7</v>
      </c>
      <c r="AE48" s="1">
        <v>6</v>
      </c>
      <c r="AF48" s="1">
        <v>13</v>
      </c>
      <c r="AG48" s="1">
        <v>8</v>
      </c>
      <c r="AH48" s="1">
        <v>8</v>
      </c>
      <c r="AI48" s="1">
        <v>9</v>
      </c>
      <c r="AJ48" s="1">
        <v>8</v>
      </c>
      <c r="AK48" s="1">
        <v>14</v>
      </c>
      <c r="AL48" s="1">
        <v>4</v>
      </c>
      <c r="AM48" s="1">
        <v>10</v>
      </c>
      <c r="AN48" s="1">
        <v>0</v>
      </c>
      <c r="AO48" s="1">
        <v>9</v>
      </c>
      <c r="AP48" s="1">
        <v>6</v>
      </c>
      <c r="AQ48" s="1">
        <v>12</v>
      </c>
      <c r="AR48" s="1">
        <v>11</v>
      </c>
      <c r="AS48">
        <v>15</v>
      </c>
    </row>
    <row r="49" spans="1:45" x14ac:dyDescent="0.35">
      <c r="A49" t="s">
        <v>36</v>
      </c>
      <c r="C49" s="1">
        <v>1</v>
      </c>
      <c r="D49" s="1">
        <v>0</v>
      </c>
      <c r="E49" s="1">
        <v>0</v>
      </c>
      <c r="F49" s="1">
        <v>0</v>
      </c>
      <c r="G49" s="1">
        <v>1</v>
      </c>
      <c r="H49" s="1">
        <v>0</v>
      </c>
      <c r="I49" s="1">
        <v>0</v>
      </c>
      <c r="J49" s="1">
        <v>4</v>
      </c>
      <c r="K49" s="1">
        <v>4</v>
      </c>
      <c r="L49" s="1">
        <v>0</v>
      </c>
      <c r="M49" s="1">
        <v>5</v>
      </c>
      <c r="N49" s="1">
        <v>6</v>
      </c>
      <c r="O49" s="1">
        <v>5</v>
      </c>
      <c r="P49" s="1">
        <v>4</v>
      </c>
      <c r="Q49" s="1">
        <v>17</v>
      </c>
      <c r="R49" s="1">
        <v>0</v>
      </c>
      <c r="S49" s="1">
        <v>1</v>
      </c>
      <c r="T49" s="1">
        <v>0</v>
      </c>
      <c r="U49" s="1">
        <v>3</v>
      </c>
      <c r="V49" s="1">
        <v>0</v>
      </c>
      <c r="W49" s="1">
        <v>0</v>
      </c>
      <c r="X49" s="1">
        <v>1</v>
      </c>
      <c r="Y49" s="1">
        <v>4</v>
      </c>
      <c r="Z49" s="1">
        <v>5</v>
      </c>
      <c r="AA49" s="1">
        <v>16</v>
      </c>
      <c r="AB49" s="1">
        <v>3</v>
      </c>
      <c r="AC49" s="1">
        <v>13</v>
      </c>
      <c r="AD49" s="1">
        <v>2</v>
      </c>
      <c r="AE49" s="1">
        <v>7</v>
      </c>
      <c r="AF49" s="1">
        <v>1</v>
      </c>
      <c r="AG49" s="1">
        <v>8</v>
      </c>
      <c r="AH49" s="1">
        <v>0</v>
      </c>
      <c r="AI49" s="1">
        <v>8</v>
      </c>
      <c r="AJ49" s="1">
        <v>7</v>
      </c>
      <c r="AK49" s="1">
        <v>10</v>
      </c>
      <c r="AL49" s="1">
        <v>5</v>
      </c>
      <c r="AM49" s="1">
        <v>2</v>
      </c>
      <c r="AN49" s="1">
        <v>5</v>
      </c>
      <c r="AO49" s="1">
        <v>27</v>
      </c>
      <c r="AP49" s="1">
        <v>8</v>
      </c>
      <c r="AQ49" s="1">
        <v>26</v>
      </c>
      <c r="AR49" s="1">
        <v>19</v>
      </c>
      <c r="AS49">
        <v>0</v>
      </c>
    </row>
    <row r="50" spans="1:45" x14ac:dyDescent="0.35">
      <c r="A50" t="s">
        <v>37</v>
      </c>
      <c r="C50" s="1">
        <v>0</v>
      </c>
      <c r="D50" s="1">
        <v>1</v>
      </c>
      <c r="E50" s="1">
        <v>0</v>
      </c>
      <c r="F50" s="1">
        <v>0</v>
      </c>
      <c r="G50" s="1">
        <v>7</v>
      </c>
      <c r="H50" s="1">
        <v>0</v>
      </c>
      <c r="I50" s="1">
        <v>0</v>
      </c>
      <c r="J50" s="1">
        <v>1</v>
      </c>
      <c r="K50" s="1">
        <v>6</v>
      </c>
      <c r="L50" s="1">
        <v>8</v>
      </c>
      <c r="M50" s="1">
        <v>4</v>
      </c>
      <c r="N50" s="1">
        <v>5</v>
      </c>
      <c r="O50" s="1">
        <v>9</v>
      </c>
      <c r="P50" s="1">
        <v>4</v>
      </c>
      <c r="Q50" s="1">
        <v>0</v>
      </c>
      <c r="R50" s="1">
        <v>3</v>
      </c>
      <c r="S50" s="1">
        <v>1</v>
      </c>
      <c r="T50" s="1">
        <v>1</v>
      </c>
      <c r="U50" s="1">
        <v>1</v>
      </c>
      <c r="V50" s="1">
        <v>4</v>
      </c>
      <c r="W50" s="1">
        <v>1</v>
      </c>
      <c r="X50" s="1">
        <v>1</v>
      </c>
      <c r="Y50" s="1">
        <v>0</v>
      </c>
      <c r="Z50" s="1">
        <v>0</v>
      </c>
      <c r="AA50" s="1">
        <v>0</v>
      </c>
      <c r="AB50" s="1">
        <v>0</v>
      </c>
      <c r="AC50" s="1">
        <v>1</v>
      </c>
      <c r="AD50" s="1">
        <v>2</v>
      </c>
      <c r="AE50" s="1">
        <v>2</v>
      </c>
      <c r="AF50" s="1">
        <v>4</v>
      </c>
      <c r="AG50" s="1">
        <v>3</v>
      </c>
      <c r="AH50" s="1">
        <v>0</v>
      </c>
      <c r="AI50" s="1">
        <v>8</v>
      </c>
      <c r="AJ50" s="1">
        <v>2</v>
      </c>
      <c r="AK50" s="1">
        <v>4</v>
      </c>
      <c r="AL50" s="1">
        <v>2</v>
      </c>
      <c r="AM50" s="1">
        <v>3</v>
      </c>
      <c r="AN50" s="1">
        <v>3</v>
      </c>
      <c r="AO50" s="1">
        <v>4</v>
      </c>
      <c r="AP50" s="1">
        <v>3</v>
      </c>
      <c r="AQ50" s="1">
        <v>6</v>
      </c>
      <c r="AR50" s="1">
        <v>8</v>
      </c>
      <c r="AS50">
        <v>0</v>
      </c>
    </row>
    <row r="51" spans="1:45" x14ac:dyDescent="0.35">
      <c r="A51" t="s">
        <v>38</v>
      </c>
      <c r="C51" s="1">
        <v>1</v>
      </c>
      <c r="D51" s="1">
        <v>1</v>
      </c>
      <c r="E51" s="1">
        <v>1</v>
      </c>
      <c r="F51" s="1">
        <v>3</v>
      </c>
      <c r="G51" s="1">
        <v>0</v>
      </c>
      <c r="H51" s="1">
        <v>2</v>
      </c>
      <c r="I51" s="1">
        <v>0</v>
      </c>
      <c r="J51" s="1">
        <v>2</v>
      </c>
      <c r="K51" s="1">
        <v>1</v>
      </c>
      <c r="L51" s="1">
        <v>9</v>
      </c>
      <c r="M51" s="1">
        <v>2</v>
      </c>
      <c r="N51" s="1">
        <v>3</v>
      </c>
      <c r="O51" s="1">
        <v>3</v>
      </c>
      <c r="P51" s="1">
        <v>2</v>
      </c>
      <c r="Q51" s="1">
        <v>0</v>
      </c>
      <c r="R51" s="1">
        <v>5</v>
      </c>
      <c r="S51" s="1">
        <v>0</v>
      </c>
      <c r="T51" s="1">
        <v>0</v>
      </c>
      <c r="U51" s="1">
        <v>1</v>
      </c>
      <c r="V51" s="1">
        <v>0</v>
      </c>
      <c r="W51" s="1">
        <v>6</v>
      </c>
      <c r="X51" s="1">
        <v>1</v>
      </c>
      <c r="Y51" s="1">
        <v>7</v>
      </c>
      <c r="Z51" s="1">
        <v>9</v>
      </c>
      <c r="AA51" s="1">
        <v>6</v>
      </c>
      <c r="AB51" s="1">
        <v>5</v>
      </c>
      <c r="AC51" s="1">
        <v>6</v>
      </c>
      <c r="AD51" s="1">
        <v>6</v>
      </c>
      <c r="AE51" s="1">
        <v>0</v>
      </c>
      <c r="AF51" s="1">
        <v>0</v>
      </c>
      <c r="AG51" s="1">
        <v>3</v>
      </c>
      <c r="AH51" s="1">
        <v>4</v>
      </c>
      <c r="AI51" s="1">
        <v>0</v>
      </c>
      <c r="AJ51" s="1">
        <v>7</v>
      </c>
      <c r="AK51" s="1">
        <v>4</v>
      </c>
      <c r="AL51" s="1">
        <v>6</v>
      </c>
      <c r="AM51" s="1">
        <v>6</v>
      </c>
      <c r="AN51" s="1">
        <v>2</v>
      </c>
      <c r="AO51" s="1">
        <v>6</v>
      </c>
      <c r="AP51" s="1">
        <v>0</v>
      </c>
      <c r="AQ51" s="1">
        <v>0</v>
      </c>
      <c r="AR51" s="1">
        <v>1</v>
      </c>
      <c r="AS51">
        <v>0</v>
      </c>
    </row>
    <row r="52" spans="1:45" x14ac:dyDescent="0.35">
      <c r="A52" t="s">
        <v>39</v>
      </c>
      <c r="C52" s="1">
        <v>0</v>
      </c>
      <c r="D52" s="1">
        <v>0</v>
      </c>
      <c r="E52" s="1">
        <v>2</v>
      </c>
      <c r="F52" s="1">
        <v>0</v>
      </c>
      <c r="G52" s="1">
        <v>0</v>
      </c>
      <c r="H52" s="1">
        <v>3</v>
      </c>
      <c r="I52" s="1">
        <v>7</v>
      </c>
      <c r="J52" s="1">
        <v>1</v>
      </c>
      <c r="K52" s="1">
        <v>1</v>
      </c>
      <c r="L52" s="1">
        <v>3</v>
      </c>
      <c r="M52" s="1">
        <v>2</v>
      </c>
      <c r="N52" s="1">
        <v>0</v>
      </c>
      <c r="O52" s="1" t="s">
        <v>6</v>
      </c>
      <c r="P52" s="1">
        <v>1</v>
      </c>
      <c r="Q52" s="1">
        <v>1</v>
      </c>
      <c r="R52" s="1">
        <v>2</v>
      </c>
      <c r="S52" s="1">
        <v>1</v>
      </c>
      <c r="T52" s="1">
        <v>1</v>
      </c>
      <c r="U52" s="1">
        <v>1</v>
      </c>
      <c r="V52" s="1">
        <v>0</v>
      </c>
      <c r="W52" s="1">
        <v>0</v>
      </c>
      <c r="X52" s="1">
        <v>0</v>
      </c>
      <c r="Y52" s="1">
        <v>1</v>
      </c>
      <c r="Z52" s="1">
        <v>1</v>
      </c>
      <c r="AA52" s="1">
        <v>2</v>
      </c>
      <c r="AB52" s="1">
        <v>0</v>
      </c>
      <c r="AC52" s="1">
        <v>5</v>
      </c>
      <c r="AD52" s="1">
        <v>3</v>
      </c>
      <c r="AE52" s="1">
        <v>0</v>
      </c>
      <c r="AF52" s="1">
        <v>2</v>
      </c>
      <c r="AG52" s="1">
        <v>0</v>
      </c>
      <c r="AH52" s="1">
        <v>0</v>
      </c>
      <c r="AI52" s="1">
        <v>4</v>
      </c>
      <c r="AJ52" s="1">
        <v>1</v>
      </c>
      <c r="AK52" s="1">
        <v>1</v>
      </c>
      <c r="AL52" s="1">
        <v>0</v>
      </c>
      <c r="AM52" s="1">
        <v>0</v>
      </c>
      <c r="AN52" s="1">
        <v>0</v>
      </c>
      <c r="AO52" s="1">
        <v>0</v>
      </c>
      <c r="AP52" s="1">
        <v>0</v>
      </c>
      <c r="AQ52" s="1">
        <v>1</v>
      </c>
      <c r="AR52" s="1">
        <v>1</v>
      </c>
      <c r="AS52">
        <v>0</v>
      </c>
    </row>
    <row r="53" spans="1:45" x14ac:dyDescent="0.35">
      <c r="A53" t="s">
        <v>40</v>
      </c>
      <c r="C53" s="1">
        <v>14</v>
      </c>
      <c r="D53" s="1">
        <v>10</v>
      </c>
      <c r="E53" s="1">
        <v>15</v>
      </c>
      <c r="F53" s="1">
        <v>9</v>
      </c>
      <c r="G53" s="1">
        <v>25</v>
      </c>
      <c r="H53" s="1">
        <v>8</v>
      </c>
      <c r="I53" s="1">
        <v>16</v>
      </c>
      <c r="J53" s="1">
        <v>30</v>
      </c>
      <c r="K53" s="1">
        <v>14</v>
      </c>
      <c r="L53" s="1">
        <v>6</v>
      </c>
      <c r="M53" s="1">
        <v>7</v>
      </c>
      <c r="N53" s="1" t="s">
        <v>6</v>
      </c>
      <c r="O53" s="1" t="s">
        <v>6</v>
      </c>
      <c r="P53" s="1">
        <v>34</v>
      </c>
      <c r="Q53" s="1">
        <v>20</v>
      </c>
      <c r="R53" s="1">
        <v>8</v>
      </c>
      <c r="S53" s="1">
        <v>13</v>
      </c>
      <c r="T53" s="1">
        <v>21</v>
      </c>
      <c r="U53" s="1">
        <v>23</v>
      </c>
      <c r="V53" s="1">
        <v>16</v>
      </c>
      <c r="W53" s="1">
        <v>41</v>
      </c>
      <c r="X53" s="1">
        <v>21</v>
      </c>
      <c r="Y53" s="1">
        <v>58</v>
      </c>
      <c r="Z53" s="1">
        <v>43</v>
      </c>
      <c r="AA53" s="1">
        <v>28</v>
      </c>
      <c r="AB53" s="1">
        <v>28</v>
      </c>
      <c r="AC53" s="1">
        <v>28</v>
      </c>
      <c r="AD53" s="1">
        <v>41</v>
      </c>
      <c r="AE53" s="1">
        <v>44</v>
      </c>
      <c r="AF53" s="1">
        <v>39</v>
      </c>
      <c r="AG53" s="1">
        <v>47</v>
      </c>
      <c r="AH53" s="1">
        <v>62</v>
      </c>
      <c r="AI53" s="1">
        <v>49</v>
      </c>
      <c r="AJ53" s="1">
        <v>44</v>
      </c>
      <c r="AK53" s="1">
        <v>47</v>
      </c>
      <c r="AL53" s="1">
        <v>28</v>
      </c>
      <c r="AM53" s="1">
        <v>27</v>
      </c>
      <c r="AN53" s="1">
        <v>30</v>
      </c>
      <c r="AO53" s="1">
        <v>33</v>
      </c>
      <c r="AP53" s="1">
        <v>23</v>
      </c>
      <c r="AQ53" s="1">
        <v>28</v>
      </c>
      <c r="AR53" s="1">
        <v>21</v>
      </c>
      <c r="AS53">
        <v>0</v>
      </c>
    </row>
    <row r="54" spans="1:45" x14ac:dyDescent="0.35">
      <c r="A54" t="s">
        <v>41</v>
      </c>
      <c r="C54" s="1">
        <v>9</v>
      </c>
      <c r="D54" s="1">
        <v>9</v>
      </c>
      <c r="E54" s="1">
        <v>1</v>
      </c>
      <c r="F54" s="1">
        <v>4</v>
      </c>
      <c r="G54" s="1">
        <v>0</v>
      </c>
      <c r="H54" s="1">
        <v>2</v>
      </c>
      <c r="I54" s="1">
        <v>6</v>
      </c>
      <c r="J54" s="1">
        <v>8</v>
      </c>
      <c r="K54" s="1">
        <v>3</v>
      </c>
      <c r="L54" s="1">
        <v>3</v>
      </c>
      <c r="M54" s="1">
        <v>8</v>
      </c>
      <c r="N54" s="1">
        <v>3</v>
      </c>
      <c r="O54" s="1">
        <v>2</v>
      </c>
      <c r="P54" s="1" t="s">
        <v>6</v>
      </c>
      <c r="Q54" s="1">
        <v>6</v>
      </c>
      <c r="R54" s="1">
        <v>0</v>
      </c>
      <c r="S54" s="1">
        <v>6</v>
      </c>
      <c r="T54" s="1">
        <v>6</v>
      </c>
      <c r="U54" s="1">
        <v>6</v>
      </c>
      <c r="V54" s="1">
        <v>0</v>
      </c>
      <c r="W54" s="1">
        <v>5</v>
      </c>
      <c r="X54" s="1" t="s">
        <v>6</v>
      </c>
      <c r="Y54" s="1">
        <v>0</v>
      </c>
      <c r="Z54" s="1" t="s">
        <v>6</v>
      </c>
      <c r="AA54" s="1">
        <v>7</v>
      </c>
      <c r="AB54" s="1">
        <v>2</v>
      </c>
      <c r="AC54" s="1">
        <v>2</v>
      </c>
      <c r="AD54" s="1">
        <v>2</v>
      </c>
      <c r="AE54" s="1">
        <v>5</v>
      </c>
      <c r="AF54" s="1">
        <v>3</v>
      </c>
      <c r="AG54" s="1">
        <v>6</v>
      </c>
      <c r="AH54" s="1">
        <v>3</v>
      </c>
      <c r="AI54" s="1">
        <v>6</v>
      </c>
      <c r="AJ54" s="1">
        <v>9</v>
      </c>
      <c r="AK54" s="1">
        <v>7</v>
      </c>
      <c r="AL54" s="1">
        <v>4</v>
      </c>
      <c r="AM54" s="1">
        <v>4</v>
      </c>
      <c r="AN54" s="1">
        <v>2</v>
      </c>
      <c r="AO54" s="1">
        <v>10</v>
      </c>
      <c r="AP54" s="1">
        <v>12</v>
      </c>
      <c r="AQ54" s="1">
        <v>4</v>
      </c>
      <c r="AR54" s="1">
        <v>6</v>
      </c>
      <c r="AS54">
        <v>0</v>
      </c>
    </row>
    <row r="55" spans="1:45" x14ac:dyDescent="0.35">
      <c r="A55" t="s">
        <v>42</v>
      </c>
      <c r="B55" t="s">
        <v>10</v>
      </c>
      <c r="C55" s="1">
        <v>21</v>
      </c>
      <c r="D55" s="1">
        <v>21</v>
      </c>
      <c r="E55" s="1">
        <v>7</v>
      </c>
      <c r="F55" s="1">
        <v>1</v>
      </c>
      <c r="G55" s="1">
        <v>22</v>
      </c>
      <c r="H55" s="1">
        <v>11</v>
      </c>
      <c r="I55" s="1">
        <v>11</v>
      </c>
      <c r="J55" s="1">
        <v>14</v>
      </c>
      <c r="K55" s="1">
        <v>28</v>
      </c>
      <c r="L55" s="1">
        <v>35</v>
      </c>
      <c r="M55" s="1">
        <v>17</v>
      </c>
      <c r="N55" s="1">
        <v>10</v>
      </c>
      <c r="O55" s="1">
        <v>82</v>
      </c>
      <c r="P55" s="1">
        <v>28</v>
      </c>
      <c r="Q55" s="1">
        <v>24</v>
      </c>
      <c r="R55" s="1">
        <v>16</v>
      </c>
      <c r="S55" s="1">
        <v>7</v>
      </c>
      <c r="T55" s="1">
        <v>62</v>
      </c>
      <c r="U55" s="1">
        <v>20</v>
      </c>
      <c r="V55" s="1">
        <v>23</v>
      </c>
      <c r="W55" s="1">
        <v>11</v>
      </c>
      <c r="X55" s="1">
        <v>39</v>
      </c>
      <c r="Y55" s="1">
        <v>17</v>
      </c>
      <c r="Z55" s="1">
        <v>18</v>
      </c>
      <c r="AA55" s="1">
        <v>21</v>
      </c>
      <c r="AB55" s="1">
        <v>10</v>
      </c>
      <c r="AC55" s="1">
        <v>38</v>
      </c>
      <c r="AD55" s="1">
        <v>7</v>
      </c>
      <c r="AE55" s="1">
        <v>25</v>
      </c>
      <c r="AF55" s="1">
        <v>31</v>
      </c>
      <c r="AG55" s="1">
        <v>20</v>
      </c>
      <c r="AH55" s="1">
        <v>26</v>
      </c>
      <c r="AI55" s="1">
        <v>14</v>
      </c>
      <c r="AJ55" s="1">
        <v>12</v>
      </c>
      <c r="AK55" s="1">
        <v>12</v>
      </c>
      <c r="AL55" s="1">
        <v>10</v>
      </c>
      <c r="AM55" s="1">
        <v>13</v>
      </c>
      <c r="AN55" s="1">
        <v>5</v>
      </c>
      <c r="AO55" s="1">
        <v>9</v>
      </c>
      <c r="AP55" s="1">
        <v>28</v>
      </c>
      <c r="AQ55" s="1">
        <v>8</v>
      </c>
      <c r="AR55" s="1">
        <v>12</v>
      </c>
      <c r="AS55">
        <v>16</v>
      </c>
    </row>
    <row r="56" spans="1:45" x14ac:dyDescent="0.35">
      <c r="A56" t="s">
        <v>42</v>
      </c>
      <c r="B56" t="s">
        <v>4</v>
      </c>
      <c r="C56" s="1">
        <v>1</v>
      </c>
      <c r="D56" s="1">
        <v>0</v>
      </c>
      <c r="E56" s="1">
        <v>2</v>
      </c>
      <c r="F56" s="1">
        <v>0</v>
      </c>
      <c r="G56" s="1">
        <v>0</v>
      </c>
      <c r="H56" s="1">
        <v>0</v>
      </c>
      <c r="I56" s="1">
        <v>0</v>
      </c>
      <c r="J56" s="1" t="s">
        <v>6</v>
      </c>
      <c r="K56" s="1">
        <v>2</v>
      </c>
      <c r="L56" s="1">
        <v>11</v>
      </c>
      <c r="M56" s="1">
        <v>14</v>
      </c>
      <c r="N56" s="1">
        <v>14</v>
      </c>
      <c r="O56" s="1">
        <v>15</v>
      </c>
      <c r="P56" s="1" t="s">
        <v>6</v>
      </c>
      <c r="Q56" s="1">
        <v>17</v>
      </c>
      <c r="R56" s="1">
        <v>13</v>
      </c>
      <c r="S56" s="1">
        <v>12</v>
      </c>
      <c r="T56" s="1">
        <v>14</v>
      </c>
      <c r="U56" s="1">
        <v>8</v>
      </c>
      <c r="V56" s="1">
        <v>11</v>
      </c>
      <c r="W56" s="1">
        <v>22</v>
      </c>
      <c r="X56" s="1">
        <v>9</v>
      </c>
      <c r="Y56" s="1">
        <v>9</v>
      </c>
      <c r="Z56" s="1">
        <v>9</v>
      </c>
      <c r="AA56" s="1">
        <v>8</v>
      </c>
      <c r="AB56" s="1">
        <v>11</v>
      </c>
      <c r="AC56" s="1">
        <v>5</v>
      </c>
      <c r="AD56" s="1">
        <v>22</v>
      </c>
      <c r="AE56" s="1">
        <v>16</v>
      </c>
      <c r="AF56" s="1">
        <v>11</v>
      </c>
      <c r="AG56" s="1">
        <v>9</v>
      </c>
      <c r="AH56" s="1">
        <v>7</v>
      </c>
      <c r="AI56" s="1">
        <v>10</v>
      </c>
      <c r="AJ56" s="1">
        <v>2</v>
      </c>
      <c r="AK56" s="1">
        <v>3</v>
      </c>
      <c r="AL56" s="1">
        <v>3</v>
      </c>
      <c r="AM56" s="1">
        <v>5</v>
      </c>
      <c r="AN56" s="1">
        <v>1</v>
      </c>
      <c r="AO56" s="1">
        <v>0</v>
      </c>
      <c r="AP56" s="1">
        <v>4</v>
      </c>
      <c r="AQ56" s="1">
        <v>2</v>
      </c>
      <c r="AR56" s="1">
        <v>1</v>
      </c>
      <c r="AS56">
        <v>2</v>
      </c>
    </row>
    <row r="57" spans="1:45" x14ac:dyDescent="0.35">
      <c r="A57" t="s">
        <v>42</v>
      </c>
      <c r="B57" t="s">
        <v>5</v>
      </c>
      <c r="C57" s="1">
        <v>0</v>
      </c>
      <c r="D57" s="1">
        <v>8</v>
      </c>
      <c r="E57" s="1">
        <v>3</v>
      </c>
      <c r="F57" s="1">
        <v>33</v>
      </c>
      <c r="G57" s="1">
        <v>17</v>
      </c>
      <c r="H57" s="1">
        <v>30</v>
      </c>
      <c r="I57" s="1">
        <v>36</v>
      </c>
      <c r="J57" s="1">
        <v>49</v>
      </c>
      <c r="K57" s="1">
        <v>64</v>
      </c>
      <c r="L57" s="1">
        <v>108</v>
      </c>
      <c r="M57" s="1">
        <v>35</v>
      </c>
      <c r="N57" s="1">
        <v>63</v>
      </c>
      <c r="O57" s="1">
        <v>39</v>
      </c>
      <c r="P57" s="1">
        <v>65</v>
      </c>
      <c r="Q57" s="1">
        <v>29</v>
      </c>
      <c r="R57" s="1">
        <v>68</v>
      </c>
      <c r="S57" s="1" t="s">
        <v>6</v>
      </c>
      <c r="T57" s="1">
        <v>29</v>
      </c>
      <c r="U57" s="1">
        <v>58</v>
      </c>
      <c r="V57" s="1">
        <v>39</v>
      </c>
      <c r="W57" s="1">
        <v>38</v>
      </c>
      <c r="X57" s="1">
        <v>43</v>
      </c>
      <c r="Y57" s="1">
        <v>61</v>
      </c>
      <c r="Z57" s="1">
        <v>33</v>
      </c>
      <c r="AA57" s="1">
        <v>48</v>
      </c>
      <c r="AB57" s="1">
        <v>34</v>
      </c>
      <c r="AC57" s="1">
        <v>33</v>
      </c>
      <c r="AD57" s="1">
        <v>28</v>
      </c>
      <c r="AE57" s="1">
        <v>28</v>
      </c>
      <c r="AF57" s="1">
        <v>28</v>
      </c>
      <c r="AG57" s="1">
        <v>16</v>
      </c>
      <c r="AH57" s="1">
        <v>9</v>
      </c>
      <c r="AI57" s="1">
        <v>9</v>
      </c>
      <c r="AJ57" s="1">
        <v>9</v>
      </c>
      <c r="AK57" s="1">
        <v>12</v>
      </c>
      <c r="AL57" s="1">
        <v>24</v>
      </c>
      <c r="AM57" s="1">
        <v>21</v>
      </c>
      <c r="AN57" s="1">
        <v>13</v>
      </c>
      <c r="AO57" s="1">
        <v>13</v>
      </c>
      <c r="AP57" s="1">
        <v>19</v>
      </c>
      <c r="AQ57" s="1">
        <v>20</v>
      </c>
      <c r="AR57" s="1">
        <v>15</v>
      </c>
      <c r="AS57">
        <v>33</v>
      </c>
    </row>
    <row r="58" spans="1:45" x14ac:dyDescent="0.35">
      <c r="A58" t="s">
        <v>42</v>
      </c>
      <c r="B58" t="s">
        <v>11</v>
      </c>
      <c r="C58" s="1">
        <v>0</v>
      </c>
      <c r="D58" s="1">
        <v>5</v>
      </c>
      <c r="E58" s="1">
        <v>1</v>
      </c>
      <c r="F58" s="1">
        <v>5</v>
      </c>
      <c r="G58" s="1">
        <v>6</v>
      </c>
      <c r="H58" s="1">
        <v>1</v>
      </c>
      <c r="I58" s="1">
        <v>0</v>
      </c>
      <c r="J58" s="1">
        <v>5</v>
      </c>
      <c r="K58" s="1">
        <v>13</v>
      </c>
      <c r="L58" s="1">
        <v>1</v>
      </c>
      <c r="M58" s="1">
        <v>5</v>
      </c>
      <c r="N58" s="1">
        <v>11</v>
      </c>
      <c r="O58" s="1">
        <v>11</v>
      </c>
      <c r="P58" s="1">
        <v>7</v>
      </c>
      <c r="Q58" s="1">
        <v>19</v>
      </c>
      <c r="R58" s="1">
        <v>11</v>
      </c>
      <c r="S58" s="1">
        <v>5</v>
      </c>
      <c r="T58" s="1">
        <v>11</v>
      </c>
      <c r="U58" s="1">
        <v>21</v>
      </c>
      <c r="V58" s="1">
        <v>6</v>
      </c>
      <c r="W58" s="1">
        <v>11</v>
      </c>
      <c r="X58" s="1">
        <v>11</v>
      </c>
      <c r="Y58" s="1">
        <v>3</v>
      </c>
      <c r="Z58" s="1">
        <v>7</v>
      </c>
      <c r="AA58" s="1">
        <v>4</v>
      </c>
      <c r="AB58" s="1">
        <v>13</v>
      </c>
      <c r="AC58" s="1">
        <v>6</v>
      </c>
      <c r="AD58" s="1">
        <v>6</v>
      </c>
      <c r="AE58" s="1">
        <v>7</v>
      </c>
      <c r="AF58" s="1">
        <v>12</v>
      </c>
      <c r="AG58" s="1">
        <v>6</v>
      </c>
      <c r="AH58" s="1">
        <v>2</v>
      </c>
      <c r="AI58" s="1">
        <v>15</v>
      </c>
      <c r="AJ58" s="1">
        <v>15</v>
      </c>
      <c r="AK58" s="1">
        <v>10</v>
      </c>
      <c r="AL58" s="1">
        <v>15</v>
      </c>
      <c r="AM58" s="1">
        <v>18</v>
      </c>
      <c r="AN58" s="1">
        <v>7</v>
      </c>
      <c r="AO58" s="1">
        <v>19</v>
      </c>
      <c r="AP58" s="1">
        <v>17</v>
      </c>
      <c r="AQ58" s="1">
        <v>18</v>
      </c>
      <c r="AR58" s="1">
        <v>18</v>
      </c>
      <c r="AS58">
        <v>2</v>
      </c>
    </row>
    <row r="59" spans="1:45" x14ac:dyDescent="0.35">
      <c r="A59" t="s">
        <v>43</v>
      </c>
      <c r="B59" t="s">
        <v>10</v>
      </c>
      <c r="C59" s="1">
        <v>1</v>
      </c>
      <c r="D59" s="1">
        <v>0</v>
      </c>
      <c r="E59" s="1">
        <v>1</v>
      </c>
      <c r="F59" s="1">
        <v>1</v>
      </c>
      <c r="G59" s="1" t="s">
        <v>6</v>
      </c>
      <c r="H59" s="1">
        <v>2</v>
      </c>
      <c r="I59" s="1">
        <v>7</v>
      </c>
      <c r="J59" s="1">
        <v>8</v>
      </c>
      <c r="K59" s="1">
        <v>16</v>
      </c>
      <c r="L59" s="1">
        <v>5</v>
      </c>
      <c r="M59" s="1">
        <v>0</v>
      </c>
      <c r="N59" s="1">
        <v>3</v>
      </c>
      <c r="O59" s="1">
        <v>8</v>
      </c>
      <c r="P59" s="1">
        <v>7</v>
      </c>
      <c r="Q59" s="1">
        <v>3</v>
      </c>
      <c r="R59" s="1">
        <v>16</v>
      </c>
      <c r="S59" s="1">
        <v>0</v>
      </c>
      <c r="T59" s="1">
        <v>3</v>
      </c>
      <c r="U59" s="1">
        <v>2</v>
      </c>
      <c r="V59" s="1">
        <v>2</v>
      </c>
      <c r="W59" s="1">
        <v>5</v>
      </c>
      <c r="X59" s="1">
        <v>9</v>
      </c>
      <c r="Y59" s="1">
        <v>5</v>
      </c>
      <c r="Z59" s="1">
        <v>4</v>
      </c>
      <c r="AA59" s="1">
        <v>0</v>
      </c>
      <c r="AB59" s="1">
        <v>7</v>
      </c>
      <c r="AC59" s="1">
        <v>4</v>
      </c>
      <c r="AD59" s="1">
        <v>9</v>
      </c>
      <c r="AE59" s="1">
        <v>18</v>
      </c>
      <c r="AF59" s="1">
        <v>2</v>
      </c>
      <c r="AG59" s="1">
        <v>20</v>
      </c>
      <c r="AH59" s="1">
        <v>18</v>
      </c>
      <c r="AI59" s="1">
        <v>4</v>
      </c>
      <c r="AJ59" s="1">
        <v>4</v>
      </c>
      <c r="AK59" s="1">
        <v>9</v>
      </c>
      <c r="AL59" s="1">
        <v>10</v>
      </c>
      <c r="AM59" s="1">
        <v>4</v>
      </c>
      <c r="AN59" s="1">
        <v>10</v>
      </c>
      <c r="AO59" s="1">
        <v>6</v>
      </c>
      <c r="AP59" s="1">
        <v>13</v>
      </c>
      <c r="AQ59" s="1">
        <v>15</v>
      </c>
      <c r="AR59" s="1">
        <v>5</v>
      </c>
      <c r="AS59">
        <v>16</v>
      </c>
    </row>
    <row r="60" spans="1:45" x14ac:dyDescent="0.35">
      <c r="A60" t="s">
        <v>43</v>
      </c>
      <c r="B60" t="s">
        <v>3</v>
      </c>
      <c r="C60" s="1">
        <v>0</v>
      </c>
      <c r="D60" s="1">
        <v>0</v>
      </c>
      <c r="E60" s="1">
        <v>0</v>
      </c>
      <c r="F60" s="1">
        <v>0</v>
      </c>
      <c r="G60" s="1">
        <v>0</v>
      </c>
      <c r="H60" s="1">
        <v>0</v>
      </c>
      <c r="I60" s="1">
        <v>0</v>
      </c>
      <c r="J60" s="1">
        <v>1</v>
      </c>
      <c r="K60" s="1">
        <v>6</v>
      </c>
      <c r="L60" s="1">
        <v>5</v>
      </c>
      <c r="M60" s="1">
        <v>11</v>
      </c>
      <c r="N60" s="1">
        <v>7</v>
      </c>
      <c r="O60" s="1">
        <v>5</v>
      </c>
      <c r="P60" s="1">
        <v>9</v>
      </c>
      <c r="Q60" s="1">
        <v>4</v>
      </c>
      <c r="R60" s="1">
        <v>6</v>
      </c>
      <c r="S60" s="1">
        <v>3</v>
      </c>
      <c r="T60" s="1">
        <v>4</v>
      </c>
      <c r="U60" s="1">
        <v>3</v>
      </c>
      <c r="V60" s="1">
        <v>1</v>
      </c>
      <c r="W60" s="1">
        <v>0</v>
      </c>
      <c r="X60" s="1">
        <v>4</v>
      </c>
      <c r="Y60" s="1">
        <v>8</v>
      </c>
      <c r="Z60" s="1">
        <v>7</v>
      </c>
      <c r="AA60" s="1">
        <v>4</v>
      </c>
      <c r="AB60" s="1">
        <v>5</v>
      </c>
      <c r="AC60" s="1">
        <v>12</v>
      </c>
      <c r="AD60" s="1">
        <v>6</v>
      </c>
      <c r="AE60" s="1">
        <v>0</v>
      </c>
      <c r="AF60" s="1">
        <v>3</v>
      </c>
      <c r="AG60" s="1">
        <v>2</v>
      </c>
      <c r="AH60" s="1">
        <v>5</v>
      </c>
      <c r="AI60" s="1">
        <v>1</v>
      </c>
      <c r="AJ60" s="1">
        <v>3</v>
      </c>
      <c r="AK60" s="1">
        <v>7</v>
      </c>
      <c r="AL60" s="1">
        <v>1</v>
      </c>
      <c r="AM60" s="1">
        <v>0</v>
      </c>
      <c r="AN60" s="1">
        <v>2</v>
      </c>
      <c r="AO60" s="1">
        <v>0</v>
      </c>
      <c r="AP60" s="1">
        <v>0</v>
      </c>
      <c r="AQ60" s="1">
        <v>0</v>
      </c>
      <c r="AR60" s="1">
        <v>0</v>
      </c>
      <c r="AS60">
        <v>1</v>
      </c>
    </row>
    <row r="61" spans="1:45" x14ac:dyDescent="0.35">
      <c r="A61" t="s">
        <v>43</v>
      </c>
      <c r="B61" t="s">
        <v>11</v>
      </c>
      <c r="C61" s="1">
        <v>0</v>
      </c>
      <c r="D61" s="1">
        <v>0</v>
      </c>
      <c r="E61" s="1">
        <v>0</v>
      </c>
      <c r="F61" s="1">
        <v>0</v>
      </c>
      <c r="G61" s="1">
        <v>0</v>
      </c>
      <c r="H61" s="1">
        <v>2</v>
      </c>
      <c r="I61" s="1">
        <v>0</v>
      </c>
      <c r="J61" s="1">
        <v>6</v>
      </c>
      <c r="K61" s="1">
        <v>13</v>
      </c>
      <c r="L61" s="1">
        <v>9</v>
      </c>
      <c r="M61" s="1">
        <v>3</v>
      </c>
      <c r="N61" s="1">
        <v>3</v>
      </c>
      <c r="O61" s="1">
        <v>3</v>
      </c>
      <c r="P61" s="1">
        <v>5</v>
      </c>
      <c r="Q61" s="1">
        <v>2</v>
      </c>
      <c r="R61" s="1">
        <v>1</v>
      </c>
      <c r="S61" s="1">
        <v>1</v>
      </c>
      <c r="T61" s="1">
        <v>1</v>
      </c>
      <c r="U61" s="1">
        <v>2</v>
      </c>
      <c r="V61" s="1">
        <v>10</v>
      </c>
      <c r="W61" s="1">
        <v>1</v>
      </c>
      <c r="X61" s="1">
        <v>8</v>
      </c>
      <c r="Y61" s="1">
        <v>3</v>
      </c>
      <c r="Z61" s="1">
        <v>3</v>
      </c>
      <c r="AA61" s="1">
        <v>5</v>
      </c>
      <c r="AB61" s="1">
        <v>1</v>
      </c>
      <c r="AC61" s="1">
        <v>3</v>
      </c>
      <c r="AD61" s="1">
        <v>5</v>
      </c>
      <c r="AE61" s="1">
        <v>7</v>
      </c>
      <c r="AF61" s="1">
        <v>8</v>
      </c>
      <c r="AG61" s="1">
        <v>2</v>
      </c>
      <c r="AH61" s="1">
        <v>3</v>
      </c>
      <c r="AI61" s="1">
        <v>12</v>
      </c>
      <c r="AJ61" s="1">
        <v>2</v>
      </c>
      <c r="AK61" s="1">
        <v>2</v>
      </c>
      <c r="AL61" s="1">
        <v>2</v>
      </c>
      <c r="AM61" s="1">
        <v>0</v>
      </c>
      <c r="AN61" s="1">
        <v>7</v>
      </c>
      <c r="AO61" s="1">
        <v>2</v>
      </c>
      <c r="AP61" s="1">
        <v>4</v>
      </c>
      <c r="AQ61" s="1">
        <v>2</v>
      </c>
      <c r="AR61" s="1">
        <v>4</v>
      </c>
      <c r="AS61">
        <v>3</v>
      </c>
    </row>
    <row r="62" spans="1:45" x14ac:dyDescent="0.35">
      <c r="A62" t="s">
        <v>44</v>
      </c>
      <c r="C62" s="1">
        <v>0</v>
      </c>
      <c r="D62" s="1">
        <v>0</v>
      </c>
      <c r="E62" s="1">
        <v>0</v>
      </c>
      <c r="F62" s="1">
        <v>1</v>
      </c>
      <c r="G62" s="1">
        <v>0</v>
      </c>
      <c r="H62" s="1">
        <v>0</v>
      </c>
      <c r="I62" s="1">
        <v>0</v>
      </c>
      <c r="J62" s="1">
        <v>4</v>
      </c>
      <c r="K62" s="1">
        <v>0</v>
      </c>
      <c r="L62" s="1">
        <v>0</v>
      </c>
      <c r="M62" s="1">
        <v>0</v>
      </c>
      <c r="N62" s="1">
        <v>0</v>
      </c>
      <c r="O62" s="1">
        <v>6</v>
      </c>
      <c r="P62" s="1">
        <v>6</v>
      </c>
      <c r="Q62" s="1">
        <v>4</v>
      </c>
      <c r="R62" s="1">
        <v>2</v>
      </c>
      <c r="S62" s="1">
        <v>2</v>
      </c>
      <c r="T62" s="1">
        <v>3</v>
      </c>
      <c r="U62" s="1">
        <v>8</v>
      </c>
      <c r="V62" s="1">
        <v>10</v>
      </c>
      <c r="W62" s="1">
        <v>4</v>
      </c>
      <c r="X62" s="1">
        <v>5</v>
      </c>
      <c r="Y62" s="1">
        <v>6</v>
      </c>
      <c r="Z62" s="1">
        <v>0</v>
      </c>
      <c r="AA62" s="1">
        <v>2</v>
      </c>
      <c r="AB62" s="1">
        <v>2</v>
      </c>
      <c r="AC62" s="1">
        <v>5</v>
      </c>
      <c r="AD62" s="1">
        <v>16</v>
      </c>
      <c r="AE62" s="1">
        <v>5</v>
      </c>
      <c r="AF62" s="1">
        <v>9</v>
      </c>
      <c r="AG62" s="1">
        <v>2</v>
      </c>
      <c r="AH62" s="1">
        <v>6</v>
      </c>
      <c r="AI62" s="1">
        <v>4</v>
      </c>
      <c r="AJ62" s="1">
        <v>0</v>
      </c>
      <c r="AK62" s="1">
        <v>6</v>
      </c>
      <c r="AL62" s="1">
        <v>2</v>
      </c>
      <c r="AM62" s="1">
        <v>2</v>
      </c>
      <c r="AN62" s="1">
        <v>0</v>
      </c>
      <c r="AO62" s="1">
        <v>0</v>
      </c>
      <c r="AP62" s="1">
        <v>1</v>
      </c>
      <c r="AQ62" s="1">
        <v>0</v>
      </c>
      <c r="AR62" s="1">
        <v>2</v>
      </c>
      <c r="AS62">
        <v>0</v>
      </c>
    </row>
    <row r="63" spans="1:45" x14ac:dyDescent="0.35">
      <c r="A63" t="s">
        <v>45</v>
      </c>
      <c r="B63" t="s">
        <v>4</v>
      </c>
      <c r="C63" s="1">
        <v>2</v>
      </c>
      <c r="D63" s="1">
        <v>5</v>
      </c>
      <c r="E63" s="1">
        <v>6</v>
      </c>
      <c r="F63" s="1">
        <v>12</v>
      </c>
      <c r="G63" s="1">
        <v>3</v>
      </c>
      <c r="H63" s="1">
        <v>2</v>
      </c>
      <c r="I63" s="1">
        <v>3</v>
      </c>
      <c r="J63" s="1">
        <v>11</v>
      </c>
      <c r="K63" s="1">
        <v>17</v>
      </c>
      <c r="L63" s="1">
        <v>21</v>
      </c>
      <c r="M63" s="1">
        <v>22</v>
      </c>
      <c r="N63" s="1">
        <v>27</v>
      </c>
      <c r="O63" s="1">
        <v>19</v>
      </c>
      <c r="P63" s="1">
        <v>23</v>
      </c>
      <c r="Q63" s="1">
        <v>36</v>
      </c>
      <c r="R63" s="1">
        <v>21</v>
      </c>
      <c r="S63" s="1">
        <v>15</v>
      </c>
      <c r="T63" s="1">
        <v>35</v>
      </c>
      <c r="U63" s="1">
        <v>19</v>
      </c>
      <c r="V63" s="1">
        <v>19</v>
      </c>
      <c r="W63" s="1">
        <v>25</v>
      </c>
      <c r="X63" s="1">
        <v>29</v>
      </c>
      <c r="Y63" s="1">
        <v>90</v>
      </c>
      <c r="Z63" s="1">
        <v>25</v>
      </c>
      <c r="AA63" s="1">
        <v>36</v>
      </c>
      <c r="AB63" s="1">
        <v>34</v>
      </c>
      <c r="AC63" s="1">
        <v>29</v>
      </c>
      <c r="AD63" s="1">
        <v>28</v>
      </c>
      <c r="AE63" s="1">
        <v>32</v>
      </c>
      <c r="AF63" s="1">
        <v>28</v>
      </c>
      <c r="AG63" s="1">
        <v>31</v>
      </c>
      <c r="AH63" s="1">
        <v>37</v>
      </c>
      <c r="AI63" s="1">
        <v>29</v>
      </c>
      <c r="AJ63" s="1">
        <v>49</v>
      </c>
      <c r="AK63" s="1">
        <v>65</v>
      </c>
      <c r="AL63" s="1">
        <v>28</v>
      </c>
      <c r="AM63" s="1">
        <v>16</v>
      </c>
      <c r="AN63" s="1">
        <v>8</v>
      </c>
      <c r="AO63" s="1">
        <v>11</v>
      </c>
      <c r="AP63" s="1">
        <v>18</v>
      </c>
      <c r="AQ63" s="1">
        <v>13</v>
      </c>
      <c r="AR63" s="1">
        <v>12</v>
      </c>
      <c r="AS63">
        <v>8</v>
      </c>
    </row>
    <row r="64" spans="1:45" x14ac:dyDescent="0.35">
      <c r="A64" t="s">
        <v>45</v>
      </c>
      <c r="B64" t="s">
        <v>5</v>
      </c>
      <c r="C64" s="1">
        <v>12</v>
      </c>
      <c r="D64" s="1">
        <v>18</v>
      </c>
      <c r="E64" s="1">
        <v>7</v>
      </c>
      <c r="F64" s="1">
        <v>21</v>
      </c>
      <c r="G64" s="1">
        <v>10</v>
      </c>
      <c r="H64" s="1">
        <v>2</v>
      </c>
      <c r="I64" s="1">
        <v>0</v>
      </c>
      <c r="J64" s="1">
        <v>4</v>
      </c>
      <c r="K64" s="1">
        <v>10</v>
      </c>
      <c r="L64" s="1">
        <v>16</v>
      </c>
      <c r="M64" s="1">
        <v>7</v>
      </c>
      <c r="N64" s="1">
        <v>21</v>
      </c>
      <c r="O64" s="1">
        <v>29</v>
      </c>
      <c r="P64" s="1">
        <v>28</v>
      </c>
      <c r="Q64" s="1">
        <v>26</v>
      </c>
      <c r="R64" s="1">
        <v>13</v>
      </c>
      <c r="S64" s="1">
        <v>21</v>
      </c>
      <c r="T64" s="1">
        <v>26</v>
      </c>
      <c r="U64" s="1">
        <v>21</v>
      </c>
      <c r="V64" s="1">
        <v>12</v>
      </c>
      <c r="W64" s="1">
        <v>13</v>
      </c>
      <c r="X64" s="1">
        <v>11</v>
      </c>
      <c r="Y64" s="1">
        <v>10</v>
      </c>
      <c r="Z64" s="1">
        <v>29</v>
      </c>
      <c r="AA64" s="1">
        <v>20</v>
      </c>
      <c r="AB64" s="1">
        <v>17</v>
      </c>
      <c r="AC64" s="1">
        <v>21</v>
      </c>
      <c r="AD64" s="1">
        <v>9</v>
      </c>
      <c r="AE64" s="1">
        <v>26</v>
      </c>
      <c r="AF64" s="1">
        <v>21</v>
      </c>
      <c r="AG64" s="1">
        <v>12</v>
      </c>
      <c r="AH64" s="1">
        <v>12</v>
      </c>
      <c r="AI64" s="1">
        <v>8</v>
      </c>
      <c r="AJ64" s="1">
        <v>7</v>
      </c>
      <c r="AK64" s="1">
        <v>0</v>
      </c>
      <c r="AL64" s="1">
        <v>3</v>
      </c>
      <c r="AM64" s="1">
        <v>9</v>
      </c>
      <c r="AN64" s="1">
        <v>11</v>
      </c>
      <c r="AO64" s="1">
        <v>9</v>
      </c>
      <c r="AP64" s="1">
        <v>12</v>
      </c>
      <c r="AQ64" s="1">
        <v>1</v>
      </c>
      <c r="AR64" s="1">
        <v>0</v>
      </c>
      <c r="AS64">
        <v>2</v>
      </c>
    </row>
    <row r="65" spans="1:45" x14ac:dyDescent="0.35">
      <c r="A65" t="s">
        <v>46</v>
      </c>
      <c r="B65" t="s">
        <v>10</v>
      </c>
      <c r="C65" s="1">
        <v>0</v>
      </c>
      <c r="D65" s="1">
        <v>0</v>
      </c>
      <c r="E65" s="1">
        <v>0</v>
      </c>
      <c r="F65" s="1">
        <v>5</v>
      </c>
      <c r="G65" s="1">
        <v>3</v>
      </c>
      <c r="H65" s="1">
        <v>9</v>
      </c>
      <c r="I65" s="1">
        <v>13</v>
      </c>
      <c r="J65" s="1">
        <v>14</v>
      </c>
      <c r="K65" s="1">
        <v>9</v>
      </c>
      <c r="L65" s="1">
        <v>1</v>
      </c>
      <c r="M65" s="1">
        <v>0</v>
      </c>
      <c r="N65" s="1">
        <v>2</v>
      </c>
      <c r="O65" s="1">
        <v>3</v>
      </c>
      <c r="P65" s="1">
        <v>4</v>
      </c>
      <c r="Q65" s="1">
        <v>0</v>
      </c>
      <c r="R65" s="1">
        <v>0</v>
      </c>
      <c r="S65" s="1">
        <v>0</v>
      </c>
      <c r="T65" s="1">
        <v>0</v>
      </c>
      <c r="U65" s="1">
        <v>1</v>
      </c>
      <c r="V65" s="1">
        <v>1</v>
      </c>
      <c r="W65" s="1">
        <v>4</v>
      </c>
      <c r="X65" s="1">
        <v>3</v>
      </c>
      <c r="Y65" s="1">
        <v>7</v>
      </c>
      <c r="Z65" s="1">
        <v>3</v>
      </c>
      <c r="AA65" s="1">
        <v>2</v>
      </c>
      <c r="AB65" s="1">
        <v>10</v>
      </c>
      <c r="AC65" s="1">
        <v>0</v>
      </c>
      <c r="AD65" s="1">
        <v>0</v>
      </c>
      <c r="AE65" s="1">
        <v>0</v>
      </c>
      <c r="AF65" s="1">
        <v>2</v>
      </c>
      <c r="AG65" s="1">
        <v>5</v>
      </c>
      <c r="AH65" s="1">
        <v>3</v>
      </c>
      <c r="AI65" s="1">
        <v>8</v>
      </c>
      <c r="AJ65" s="1">
        <v>0</v>
      </c>
      <c r="AK65" s="1">
        <v>3</v>
      </c>
      <c r="AL65" s="1">
        <v>11</v>
      </c>
      <c r="AM65" s="1">
        <v>9</v>
      </c>
      <c r="AN65" s="1">
        <v>14</v>
      </c>
      <c r="AO65" s="1">
        <v>11</v>
      </c>
      <c r="AP65" s="1">
        <v>10</v>
      </c>
      <c r="AQ65" s="1">
        <v>4</v>
      </c>
      <c r="AR65" s="1">
        <v>12</v>
      </c>
      <c r="AS65">
        <v>4</v>
      </c>
    </row>
    <row r="66" spans="1:45" x14ac:dyDescent="0.35">
      <c r="A66" t="s">
        <v>46</v>
      </c>
      <c r="B66" t="s">
        <v>4</v>
      </c>
      <c r="C66" s="1">
        <v>0</v>
      </c>
      <c r="D66" s="1">
        <v>0</v>
      </c>
      <c r="E66" s="1">
        <v>0</v>
      </c>
      <c r="F66" s="1">
        <v>0</v>
      </c>
      <c r="G66" s="1">
        <v>0</v>
      </c>
      <c r="H66" s="1">
        <v>2</v>
      </c>
      <c r="I66" s="1">
        <v>8</v>
      </c>
      <c r="J66" s="1">
        <v>1</v>
      </c>
      <c r="K66" s="1">
        <v>1</v>
      </c>
      <c r="L66" s="1">
        <v>1</v>
      </c>
      <c r="M66" s="1">
        <v>0</v>
      </c>
      <c r="N66" s="1">
        <v>0</v>
      </c>
      <c r="O66" s="1">
        <v>0</v>
      </c>
      <c r="P66" s="1">
        <v>3</v>
      </c>
      <c r="Q66" s="1">
        <v>0</v>
      </c>
      <c r="R66" s="1">
        <v>1</v>
      </c>
      <c r="S66" s="1">
        <v>7</v>
      </c>
      <c r="T66" s="1">
        <v>10</v>
      </c>
      <c r="U66" s="1">
        <v>0</v>
      </c>
      <c r="V66" s="1">
        <v>2</v>
      </c>
      <c r="W66" s="1">
        <v>2</v>
      </c>
      <c r="X66" s="1">
        <v>4</v>
      </c>
      <c r="Y66" s="1">
        <v>4</v>
      </c>
      <c r="Z66" s="1">
        <v>2</v>
      </c>
      <c r="AA66" s="1">
        <v>3</v>
      </c>
      <c r="AB66" s="1">
        <v>2</v>
      </c>
      <c r="AC66" s="1">
        <v>5</v>
      </c>
      <c r="AD66" s="1">
        <v>3</v>
      </c>
      <c r="AE66" s="1">
        <v>0</v>
      </c>
      <c r="AF66" s="1">
        <v>2</v>
      </c>
      <c r="AG66" s="1">
        <v>3</v>
      </c>
      <c r="AH66" s="1">
        <v>3</v>
      </c>
      <c r="AI66" s="1">
        <v>3</v>
      </c>
      <c r="AJ66" s="1">
        <v>12</v>
      </c>
      <c r="AK66" s="1">
        <v>2</v>
      </c>
      <c r="AL66" s="1">
        <v>2</v>
      </c>
      <c r="AM66" s="1">
        <v>5</v>
      </c>
      <c r="AN66" s="1">
        <v>3</v>
      </c>
      <c r="AO66" s="1">
        <v>4</v>
      </c>
      <c r="AP66" s="1">
        <v>4</v>
      </c>
      <c r="AQ66" s="1">
        <v>5</v>
      </c>
      <c r="AR66" s="1">
        <v>0</v>
      </c>
      <c r="AS66">
        <v>5</v>
      </c>
    </row>
    <row r="67" spans="1:45" x14ac:dyDescent="0.35">
      <c r="A67" t="s">
        <v>46</v>
      </c>
      <c r="B67" t="s">
        <v>11</v>
      </c>
      <c r="C67" s="1">
        <v>0</v>
      </c>
      <c r="D67" s="1">
        <v>0</v>
      </c>
      <c r="E67" s="1">
        <v>4</v>
      </c>
      <c r="F67" s="1" t="s">
        <v>6</v>
      </c>
      <c r="G67" s="1">
        <v>5</v>
      </c>
      <c r="H67" s="1">
        <v>51</v>
      </c>
      <c r="I67" s="1">
        <v>44</v>
      </c>
      <c r="J67" s="1">
        <v>25</v>
      </c>
      <c r="K67" s="1">
        <v>33</v>
      </c>
      <c r="L67" s="1">
        <v>4</v>
      </c>
      <c r="M67" s="1">
        <v>1</v>
      </c>
      <c r="N67" s="1">
        <v>0</v>
      </c>
      <c r="O67" s="1">
        <v>1</v>
      </c>
      <c r="P67" s="1">
        <v>2</v>
      </c>
      <c r="Q67" s="1">
        <v>3</v>
      </c>
      <c r="R67" s="1">
        <v>0</v>
      </c>
      <c r="S67" s="1">
        <v>0</v>
      </c>
      <c r="T67" s="1">
        <v>6</v>
      </c>
      <c r="U67" s="1">
        <v>6</v>
      </c>
      <c r="V67" s="1">
        <v>6</v>
      </c>
      <c r="W67" s="1">
        <v>1</v>
      </c>
      <c r="X67" s="1">
        <v>1</v>
      </c>
      <c r="Y67" s="1">
        <v>0</v>
      </c>
      <c r="Z67" s="1">
        <v>7</v>
      </c>
      <c r="AA67" s="1">
        <v>4</v>
      </c>
      <c r="AB67" s="1">
        <v>0</v>
      </c>
      <c r="AC67" s="1">
        <v>2</v>
      </c>
      <c r="AD67" s="1">
        <v>1</v>
      </c>
      <c r="AE67" s="1">
        <v>4</v>
      </c>
      <c r="AF67" s="1">
        <v>17</v>
      </c>
      <c r="AG67" s="1">
        <v>10</v>
      </c>
      <c r="AH67" s="1">
        <v>3</v>
      </c>
      <c r="AI67" s="1">
        <v>11</v>
      </c>
      <c r="AJ67" s="1">
        <v>10</v>
      </c>
      <c r="AK67" s="1">
        <v>9</v>
      </c>
      <c r="AL67" s="1">
        <v>11</v>
      </c>
      <c r="AM67" s="1">
        <v>12</v>
      </c>
      <c r="AN67" s="1">
        <v>5</v>
      </c>
      <c r="AO67" s="1">
        <v>7</v>
      </c>
      <c r="AP67" s="1">
        <v>6</v>
      </c>
      <c r="AQ67" s="1">
        <v>4</v>
      </c>
      <c r="AR67" s="1">
        <v>9</v>
      </c>
      <c r="AS67">
        <v>4</v>
      </c>
    </row>
    <row r="68" spans="1:45" x14ac:dyDescent="0.35">
      <c r="A68" t="s">
        <v>47</v>
      </c>
      <c r="C68" s="1">
        <v>0</v>
      </c>
      <c r="D68" s="1">
        <v>0</v>
      </c>
      <c r="E68" s="1">
        <v>1</v>
      </c>
      <c r="F68" s="1">
        <v>0</v>
      </c>
      <c r="G68" s="1">
        <v>0</v>
      </c>
      <c r="H68" s="1">
        <v>0</v>
      </c>
      <c r="I68" s="1">
        <v>0</v>
      </c>
      <c r="J68" s="1">
        <v>6</v>
      </c>
      <c r="K68" s="1">
        <v>8</v>
      </c>
      <c r="L68" s="1">
        <v>3</v>
      </c>
      <c r="M68" s="1">
        <v>1</v>
      </c>
      <c r="N68" s="1">
        <v>2</v>
      </c>
      <c r="O68" s="1">
        <v>0</v>
      </c>
      <c r="P68" s="1">
        <v>6</v>
      </c>
      <c r="Q68" s="1">
        <v>5</v>
      </c>
      <c r="R68" s="1">
        <v>0</v>
      </c>
      <c r="S68" s="1">
        <v>5</v>
      </c>
      <c r="T68" s="1">
        <v>1</v>
      </c>
      <c r="U68" s="1">
        <v>2</v>
      </c>
      <c r="V68" s="1">
        <v>6</v>
      </c>
      <c r="W68" s="1">
        <v>0</v>
      </c>
      <c r="X68" s="1">
        <v>0</v>
      </c>
      <c r="Y68" s="1">
        <v>1</v>
      </c>
      <c r="Z68" s="1">
        <v>3</v>
      </c>
      <c r="AA68" s="1">
        <v>4</v>
      </c>
      <c r="AB68" s="1">
        <v>3</v>
      </c>
      <c r="AC68" s="1">
        <v>1</v>
      </c>
      <c r="AD68" s="1">
        <v>3</v>
      </c>
      <c r="AE68" s="1">
        <v>0</v>
      </c>
      <c r="AF68" s="1">
        <v>4</v>
      </c>
      <c r="AG68" s="1">
        <v>6</v>
      </c>
      <c r="AH68" s="1">
        <v>11</v>
      </c>
      <c r="AI68" s="1">
        <v>3</v>
      </c>
      <c r="AJ68" s="1">
        <v>5</v>
      </c>
      <c r="AK68" s="1">
        <v>1</v>
      </c>
      <c r="AL68" s="1">
        <v>7</v>
      </c>
      <c r="AM68" s="1">
        <v>2</v>
      </c>
      <c r="AN68" s="1">
        <v>3</v>
      </c>
      <c r="AO68" s="1">
        <v>4</v>
      </c>
      <c r="AP68" s="1">
        <v>3</v>
      </c>
      <c r="AQ68" s="1">
        <v>0</v>
      </c>
      <c r="AR68" s="1">
        <v>1</v>
      </c>
      <c r="AS68">
        <v>0</v>
      </c>
    </row>
    <row r="69" spans="1:45" x14ac:dyDescent="0.35">
      <c r="A69" t="s">
        <v>48</v>
      </c>
      <c r="B69" t="s">
        <v>10</v>
      </c>
      <c r="C69" s="1">
        <v>8</v>
      </c>
      <c r="D69" s="1">
        <v>6</v>
      </c>
      <c r="E69" s="1">
        <v>13</v>
      </c>
      <c r="F69" s="1">
        <v>11</v>
      </c>
      <c r="G69" s="1">
        <v>8</v>
      </c>
      <c r="H69" s="1">
        <v>4</v>
      </c>
      <c r="I69" s="1">
        <v>4</v>
      </c>
      <c r="J69" s="1">
        <v>19</v>
      </c>
      <c r="K69" s="1">
        <v>35</v>
      </c>
      <c r="L69" s="1">
        <v>25</v>
      </c>
      <c r="M69" s="1">
        <v>23</v>
      </c>
      <c r="N69" s="1">
        <v>39</v>
      </c>
      <c r="O69" s="1">
        <v>48</v>
      </c>
      <c r="P69" s="1">
        <v>24</v>
      </c>
      <c r="Q69" s="1">
        <v>27</v>
      </c>
      <c r="R69" s="1">
        <v>34</v>
      </c>
      <c r="S69" s="1">
        <v>14</v>
      </c>
      <c r="T69" s="1">
        <v>29</v>
      </c>
      <c r="U69" s="1">
        <v>10</v>
      </c>
      <c r="V69" s="1">
        <v>24</v>
      </c>
      <c r="W69" s="1">
        <v>11</v>
      </c>
      <c r="X69" s="1">
        <v>35</v>
      </c>
      <c r="Y69" s="1">
        <v>25</v>
      </c>
      <c r="Z69" s="1">
        <v>37</v>
      </c>
      <c r="AA69" s="1">
        <v>30</v>
      </c>
      <c r="AB69" s="1">
        <v>36</v>
      </c>
      <c r="AC69" s="1">
        <v>57</v>
      </c>
      <c r="AD69" s="1">
        <v>57</v>
      </c>
      <c r="AE69" s="1">
        <v>26</v>
      </c>
      <c r="AF69" s="1">
        <v>26</v>
      </c>
      <c r="AG69" s="1">
        <v>30</v>
      </c>
      <c r="AH69" s="1">
        <v>19</v>
      </c>
      <c r="AI69" s="1">
        <v>15</v>
      </c>
      <c r="AJ69" s="1">
        <v>20</v>
      </c>
      <c r="AK69" s="1">
        <v>23</v>
      </c>
      <c r="AL69" s="1">
        <v>23</v>
      </c>
      <c r="AM69" s="1">
        <v>30</v>
      </c>
      <c r="AN69" s="1">
        <v>29</v>
      </c>
      <c r="AO69" s="1">
        <v>36</v>
      </c>
      <c r="AP69" s="1">
        <v>27</v>
      </c>
      <c r="AQ69" s="1">
        <v>26</v>
      </c>
      <c r="AR69" s="1">
        <v>26</v>
      </c>
      <c r="AS69">
        <v>29</v>
      </c>
    </row>
    <row r="70" spans="1:45" x14ac:dyDescent="0.35">
      <c r="A70" t="s">
        <v>48</v>
      </c>
      <c r="B70" t="s">
        <v>3</v>
      </c>
      <c r="C70" s="1">
        <v>21</v>
      </c>
      <c r="D70" s="1">
        <v>27</v>
      </c>
      <c r="E70" s="1">
        <v>16</v>
      </c>
      <c r="F70" s="1">
        <v>3</v>
      </c>
      <c r="G70" s="1">
        <v>6</v>
      </c>
      <c r="H70" s="1">
        <v>16</v>
      </c>
      <c r="I70" s="1">
        <v>13</v>
      </c>
      <c r="J70" s="1">
        <v>25</v>
      </c>
      <c r="K70" s="1">
        <v>16</v>
      </c>
      <c r="L70" s="1">
        <v>9</v>
      </c>
      <c r="M70" s="1">
        <v>5</v>
      </c>
      <c r="N70" s="1">
        <v>4</v>
      </c>
      <c r="O70" s="1">
        <v>6</v>
      </c>
      <c r="P70" s="1">
        <v>13</v>
      </c>
      <c r="Q70" s="1">
        <v>4</v>
      </c>
      <c r="R70" s="1">
        <v>6</v>
      </c>
      <c r="S70" s="1">
        <v>4</v>
      </c>
      <c r="T70" s="1">
        <v>9</v>
      </c>
      <c r="U70" s="1">
        <v>9</v>
      </c>
      <c r="V70" s="1">
        <v>8</v>
      </c>
      <c r="W70" s="1">
        <v>8</v>
      </c>
      <c r="X70" s="1">
        <v>14</v>
      </c>
      <c r="Y70" s="1">
        <v>7</v>
      </c>
      <c r="Z70" s="1">
        <v>12</v>
      </c>
      <c r="AA70" s="1">
        <v>14</v>
      </c>
      <c r="AB70" s="1">
        <v>20</v>
      </c>
      <c r="AC70" s="1">
        <v>9</v>
      </c>
      <c r="AD70" s="1">
        <v>13</v>
      </c>
      <c r="AE70" s="1">
        <v>12</v>
      </c>
      <c r="AF70" s="1">
        <v>19</v>
      </c>
      <c r="AG70" s="1">
        <v>27</v>
      </c>
      <c r="AH70" s="1">
        <v>16</v>
      </c>
      <c r="AI70" s="1">
        <v>16</v>
      </c>
      <c r="AJ70" s="1">
        <v>16</v>
      </c>
      <c r="AK70" s="1">
        <v>25</v>
      </c>
      <c r="AL70" s="1">
        <v>7</v>
      </c>
      <c r="AM70" s="1">
        <v>7</v>
      </c>
      <c r="AN70" s="1">
        <v>0</v>
      </c>
      <c r="AO70" s="1">
        <v>1</v>
      </c>
      <c r="AP70" s="1">
        <v>14</v>
      </c>
      <c r="AQ70" s="1">
        <v>3</v>
      </c>
      <c r="AR70" s="1">
        <v>14</v>
      </c>
      <c r="AS70">
        <v>7</v>
      </c>
    </row>
    <row r="71" spans="1:45" x14ac:dyDescent="0.35">
      <c r="A71" t="s">
        <v>48</v>
      </c>
      <c r="B71" t="s">
        <v>11</v>
      </c>
      <c r="C71" s="1">
        <v>9</v>
      </c>
      <c r="D71" s="1">
        <v>39</v>
      </c>
      <c r="E71" s="1">
        <v>12</v>
      </c>
      <c r="F71" s="1">
        <v>7</v>
      </c>
      <c r="G71" s="1" t="s">
        <v>6</v>
      </c>
      <c r="H71" s="1">
        <v>4</v>
      </c>
      <c r="I71" s="1">
        <v>7</v>
      </c>
      <c r="J71" s="1">
        <v>3</v>
      </c>
      <c r="K71" s="1">
        <v>12</v>
      </c>
      <c r="L71" s="1">
        <v>6</v>
      </c>
      <c r="M71" s="1">
        <v>5</v>
      </c>
      <c r="N71" s="1">
        <v>4</v>
      </c>
      <c r="O71" s="1">
        <v>7</v>
      </c>
      <c r="P71" s="1">
        <v>16</v>
      </c>
      <c r="Q71" s="1">
        <v>4</v>
      </c>
      <c r="R71" s="1">
        <v>8</v>
      </c>
      <c r="S71" s="1">
        <v>8</v>
      </c>
      <c r="T71" s="1">
        <v>9</v>
      </c>
      <c r="U71" s="1">
        <v>1</v>
      </c>
      <c r="V71" s="1">
        <v>11</v>
      </c>
      <c r="W71" s="1">
        <v>10</v>
      </c>
      <c r="X71" s="1">
        <v>2</v>
      </c>
      <c r="Y71" s="1">
        <v>4</v>
      </c>
      <c r="Z71" s="1">
        <v>8</v>
      </c>
      <c r="AA71" s="1">
        <v>7</v>
      </c>
      <c r="AB71" s="1">
        <v>5</v>
      </c>
      <c r="AC71" s="1">
        <v>6</v>
      </c>
      <c r="AD71" s="1">
        <v>4</v>
      </c>
      <c r="AE71" s="1">
        <v>3</v>
      </c>
      <c r="AF71" s="1">
        <v>11</v>
      </c>
      <c r="AG71" s="1">
        <v>10</v>
      </c>
      <c r="AH71" s="1">
        <v>5</v>
      </c>
      <c r="AI71" s="1">
        <v>5</v>
      </c>
      <c r="AJ71" s="1">
        <v>5</v>
      </c>
      <c r="AK71" s="1">
        <v>6</v>
      </c>
      <c r="AL71" s="1">
        <v>7</v>
      </c>
      <c r="AM71" s="1">
        <v>10</v>
      </c>
      <c r="AN71" s="1">
        <v>10</v>
      </c>
      <c r="AO71" s="1">
        <v>6</v>
      </c>
      <c r="AP71" s="1">
        <v>8</v>
      </c>
      <c r="AQ71" s="1">
        <v>3</v>
      </c>
      <c r="AR71" s="1">
        <v>8</v>
      </c>
      <c r="AS71">
        <v>4</v>
      </c>
    </row>
    <row r="72" spans="1:45" x14ac:dyDescent="0.35">
      <c r="A72" t="s">
        <v>49</v>
      </c>
      <c r="C72" s="1">
        <v>1</v>
      </c>
      <c r="D72" s="1">
        <v>5</v>
      </c>
      <c r="E72" s="1">
        <v>0</v>
      </c>
      <c r="F72" s="1" t="s">
        <v>6</v>
      </c>
      <c r="G72" s="1">
        <v>0</v>
      </c>
      <c r="H72" s="1">
        <v>0</v>
      </c>
      <c r="I72" s="1">
        <v>1</v>
      </c>
      <c r="J72" s="1">
        <v>2</v>
      </c>
      <c r="K72" s="1">
        <v>10</v>
      </c>
      <c r="L72" s="1">
        <v>16</v>
      </c>
      <c r="M72" s="1">
        <v>6</v>
      </c>
      <c r="N72" s="1">
        <v>7</v>
      </c>
      <c r="O72" s="1">
        <v>10</v>
      </c>
      <c r="P72" s="1">
        <v>3</v>
      </c>
      <c r="Q72" s="1">
        <v>7</v>
      </c>
      <c r="R72" s="1">
        <v>3</v>
      </c>
      <c r="S72" s="1">
        <v>12</v>
      </c>
      <c r="T72" s="1">
        <v>13</v>
      </c>
      <c r="U72" s="1">
        <v>4</v>
      </c>
      <c r="V72" s="1">
        <v>1</v>
      </c>
      <c r="W72" s="1">
        <v>4</v>
      </c>
      <c r="X72" s="1">
        <v>2</v>
      </c>
      <c r="Y72" s="1">
        <v>0</v>
      </c>
      <c r="Z72" s="1">
        <v>13</v>
      </c>
      <c r="AA72" s="1">
        <v>10</v>
      </c>
      <c r="AB72" s="1">
        <v>9</v>
      </c>
      <c r="AC72" s="1">
        <v>101</v>
      </c>
      <c r="AD72" s="1">
        <v>24</v>
      </c>
      <c r="AE72" s="1">
        <v>31</v>
      </c>
      <c r="AF72" s="1">
        <v>6</v>
      </c>
      <c r="AG72" s="1">
        <v>20</v>
      </c>
      <c r="AH72" s="1">
        <v>2</v>
      </c>
      <c r="AI72" s="1">
        <v>37</v>
      </c>
      <c r="AJ72" s="1">
        <v>28</v>
      </c>
      <c r="AK72" s="1">
        <v>17</v>
      </c>
      <c r="AL72" s="1">
        <v>130</v>
      </c>
      <c r="AM72" s="1">
        <v>30</v>
      </c>
      <c r="AN72" s="1">
        <v>19</v>
      </c>
      <c r="AO72" s="1">
        <v>47</v>
      </c>
      <c r="AP72" s="1">
        <v>13</v>
      </c>
      <c r="AQ72" s="1">
        <v>41</v>
      </c>
      <c r="AR72" s="1">
        <v>13</v>
      </c>
      <c r="AS72">
        <v>0</v>
      </c>
    </row>
    <row r="73" spans="1:45" x14ac:dyDescent="0.35">
      <c r="A73" t="s">
        <v>50</v>
      </c>
      <c r="C73" s="1" t="s">
        <v>6</v>
      </c>
      <c r="D73" s="1" t="s">
        <v>6</v>
      </c>
      <c r="E73" s="1">
        <v>0</v>
      </c>
      <c r="F73" s="1" t="s">
        <v>6</v>
      </c>
      <c r="G73" s="1">
        <v>0</v>
      </c>
      <c r="H73" s="1">
        <v>4</v>
      </c>
      <c r="I73" s="1">
        <v>0</v>
      </c>
      <c r="J73" s="1">
        <v>2</v>
      </c>
      <c r="K73" s="1">
        <v>8</v>
      </c>
      <c r="L73" s="1">
        <v>1</v>
      </c>
      <c r="M73" s="1">
        <v>1</v>
      </c>
      <c r="N73" s="1">
        <v>6</v>
      </c>
      <c r="O73" s="1">
        <v>2</v>
      </c>
      <c r="P73" s="1">
        <v>1</v>
      </c>
      <c r="Q73" s="1">
        <v>6</v>
      </c>
      <c r="R73" s="1">
        <v>4</v>
      </c>
      <c r="S73" s="1">
        <v>0</v>
      </c>
      <c r="T73" s="1">
        <v>2</v>
      </c>
      <c r="U73" s="1">
        <v>6</v>
      </c>
      <c r="V73" s="1">
        <v>6</v>
      </c>
      <c r="W73" s="1">
        <v>0</v>
      </c>
      <c r="X73" s="1">
        <v>2</v>
      </c>
      <c r="Y73" s="1">
        <v>1</v>
      </c>
      <c r="Z73" s="1">
        <v>3</v>
      </c>
      <c r="AA73" s="1">
        <v>5</v>
      </c>
      <c r="AB73" s="1">
        <v>2</v>
      </c>
      <c r="AC73" s="1">
        <v>6</v>
      </c>
      <c r="AD73" s="1">
        <v>0</v>
      </c>
      <c r="AE73" s="1">
        <v>2</v>
      </c>
      <c r="AF73" s="1">
        <v>4</v>
      </c>
      <c r="AG73" s="1">
        <v>2</v>
      </c>
      <c r="AH73" s="1">
        <v>1</v>
      </c>
      <c r="AI73" s="1">
        <v>2</v>
      </c>
      <c r="AJ73" s="1">
        <v>1</v>
      </c>
      <c r="AK73" s="1">
        <v>3</v>
      </c>
      <c r="AL73" s="1">
        <v>8</v>
      </c>
      <c r="AM73" s="1">
        <v>2</v>
      </c>
      <c r="AN73" s="1">
        <v>8</v>
      </c>
      <c r="AO73" s="1">
        <v>4</v>
      </c>
      <c r="AP73" s="1">
        <v>3</v>
      </c>
      <c r="AQ73" s="1">
        <v>0</v>
      </c>
      <c r="AR73" s="1">
        <v>1</v>
      </c>
      <c r="AS73">
        <v>0</v>
      </c>
    </row>
    <row r="74" spans="1:45" x14ac:dyDescent="0.35">
      <c r="A74" t="s">
        <v>51</v>
      </c>
      <c r="C74" s="1">
        <v>19</v>
      </c>
      <c r="D74" s="1">
        <v>15</v>
      </c>
      <c r="E74" s="1">
        <v>8</v>
      </c>
      <c r="F74" s="1">
        <v>10</v>
      </c>
      <c r="G74" s="1">
        <v>11</v>
      </c>
      <c r="H74" s="1">
        <v>25</v>
      </c>
      <c r="I74" s="1">
        <v>8</v>
      </c>
      <c r="J74" s="1">
        <v>22</v>
      </c>
      <c r="K74" s="1">
        <v>9</v>
      </c>
      <c r="L74" s="1">
        <v>14</v>
      </c>
      <c r="M74" s="1">
        <v>29</v>
      </c>
      <c r="N74" s="1">
        <v>15</v>
      </c>
      <c r="O74" s="1">
        <v>28</v>
      </c>
      <c r="P74" s="1">
        <v>8</v>
      </c>
      <c r="Q74" s="1">
        <v>7</v>
      </c>
      <c r="R74" s="1">
        <v>0</v>
      </c>
      <c r="S74" s="1">
        <v>20</v>
      </c>
      <c r="T74" s="1">
        <v>26</v>
      </c>
      <c r="U74" s="1">
        <v>22</v>
      </c>
      <c r="V74" s="1">
        <v>5</v>
      </c>
      <c r="W74" s="1">
        <v>4</v>
      </c>
      <c r="X74" s="1">
        <v>6</v>
      </c>
      <c r="Y74" s="1">
        <v>13</v>
      </c>
      <c r="Z74" s="1">
        <v>11</v>
      </c>
      <c r="AA74" s="1">
        <v>13</v>
      </c>
      <c r="AB74" s="1">
        <v>8</v>
      </c>
      <c r="AC74" s="1">
        <v>5</v>
      </c>
      <c r="AD74" s="1">
        <v>8</v>
      </c>
      <c r="AE74" s="1">
        <v>8</v>
      </c>
      <c r="AF74" s="1">
        <v>0</v>
      </c>
      <c r="AG74" s="1">
        <v>3</v>
      </c>
      <c r="AH74" s="1">
        <v>4</v>
      </c>
      <c r="AI74" s="1">
        <v>8</v>
      </c>
      <c r="AJ74" s="1">
        <v>7</v>
      </c>
      <c r="AK74" s="1">
        <v>2</v>
      </c>
      <c r="AL74" s="1">
        <v>11</v>
      </c>
      <c r="AM74" s="1">
        <v>2</v>
      </c>
      <c r="AN74" s="1">
        <v>5</v>
      </c>
      <c r="AO74" s="1">
        <v>7</v>
      </c>
      <c r="AP74" s="1">
        <v>3</v>
      </c>
      <c r="AQ74" s="1">
        <v>6</v>
      </c>
      <c r="AR74" s="1">
        <v>0</v>
      </c>
      <c r="AS74">
        <v>0</v>
      </c>
    </row>
    <row r="75" spans="1:45" x14ac:dyDescent="0.35">
      <c r="A75" t="s">
        <v>52</v>
      </c>
      <c r="C75" s="1">
        <v>0</v>
      </c>
      <c r="D75" s="1">
        <v>0</v>
      </c>
      <c r="E75" s="1">
        <v>0</v>
      </c>
      <c r="F75" s="1">
        <v>2</v>
      </c>
      <c r="G75" s="1">
        <v>0</v>
      </c>
      <c r="H75" s="1">
        <v>0</v>
      </c>
      <c r="I75" s="1">
        <v>0</v>
      </c>
      <c r="J75" s="1">
        <v>2</v>
      </c>
      <c r="K75" s="1">
        <v>11</v>
      </c>
      <c r="L75" s="1">
        <v>3</v>
      </c>
      <c r="M75" s="1">
        <v>14</v>
      </c>
      <c r="N75" s="1">
        <v>6</v>
      </c>
      <c r="O75" s="1">
        <v>3</v>
      </c>
      <c r="P75" s="1">
        <v>2</v>
      </c>
      <c r="Q75" s="1">
        <v>9</v>
      </c>
      <c r="R75" s="1">
        <v>0</v>
      </c>
      <c r="S75" s="1">
        <v>2</v>
      </c>
      <c r="T75" s="1">
        <v>1</v>
      </c>
      <c r="U75" s="1">
        <v>1</v>
      </c>
      <c r="V75" s="1">
        <v>6</v>
      </c>
      <c r="W75" s="1">
        <v>6</v>
      </c>
      <c r="X75" s="1">
        <v>7</v>
      </c>
      <c r="Y75" s="1">
        <v>7</v>
      </c>
      <c r="Z75" s="1">
        <v>1</v>
      </c>
      <c r="AA75" s="1">
        <v>2</v>
      </c>
      <c r="AB75" s="1">
        <v>2</v>
      </c>
      <c r="AC75" s="1">
        <v>4</v>
      </c>
      <c r="AD75" s="1">
        <v>3</v>
      </c>
      <c r="AE75" s="1">
        <v>2</v>
      </c>
      <c r="AF75" s="1">
        <v>3</v>
      </c>
      <c r="AG75" s="1">
        <v>13</v>
      </c>
      <c r="AH75" s="1">
        <v>4</v>
      </c>
      <c r="AI75" s="1">
        <v>11</v>
      </c>
      <c r="AJ75" s="1">
        <v>8</v>
      </c>
      <c r="AK75" s="1">
        <v>9</v>
      </c>
      <c r="AL75" s="1">
        <v>8</v>
      </c>
      <c r="AM75" s="1">
        <v>9</v>
      </c>
      <c r="AN75" s="1">
        <v>3</v>
      </c>
      <c r="AO75" s="1">
        <v>1</v>
      </c>
      <c r="AP75" s="1">
        <v>6</v>
      </c>
      <c r="AQ75" s="1">
        <v>1</v>
      </c>
      <c r="AR75" s="1">
        <v>15</v>
      </c>
      <c r="AS75">
        <v>0</v>
      </c>
    </row>
    <row r="76" spans="1:45" x14ac:dyDescent="0.35">
      <c r="A76" t="s">
        <v>53</v>
      </c>
      <c r="B76" t="s">
        <v>10</v>
      </c>
      <c r="C76" s="1">
        <v>0</v>
      </c>
      <c r="D76" s="1">
        <v>4</v>
      </c>
      <c r="E76" s="1">
        <v>0</v>
      </c>
      <c r="F76" s="1">
        <v>2</v>
      </c>
      <c r="G76" s="1">
        <v>1</v>
      </c>
      <c r="H76" s="1">
        <v>0</v>
      </c>
      <c r="I76" s="1">
        <v>5</v>
      </c>
      <c r="J76" s="1">
        <v>15</v>
      </c>
      <c r="K76" s="1">
        <v>5</v>
      </c>
      <c r="L76" s="1">
        <v>3</v>
      </c>
      <c r="M76" s="1">
        <v>5</v>
      </c>
      <c r="N76" s="1">
        <v>4</v>
      </c>
      <c r="O76" s="1">
        <v>4</v>
      </c>
      <c r="P76" s="1">
        <v>6</v>
      </c>
      <c r="Q76" s="1">
        <v>21</v>
      </c>
      <c r="R76" s="1">
        <v>4</v>
      </c>
      <c r="S76" s="1">
        <v>0</v>
      </c>
      <c r="T76" s="1">
        <v>8</v>
      </c>
      <c r="U76" s="1">
        <v>5</v>
      </c>
      <c r="V76" s="1">
        <v>7</v>
      </c>
      <c r="W76" s="1">
        <v>5</v>
      </c>
      <c r="X76" s="1">
        <v>6</v>
      </c>
      <c r="Y76" s="1" t="s">
        <v>6</v>
      </c>
      <c r="Z76" s="1">
        <v>4</v>
      </c>
      <c r="AA76" s="1">
        <v>3</v>
      </c>
      <c r="AB76" s="1">
        <v>2</v>
      </c>
      <c r="AC76" s="1">
        <v>9</v>
      </c>
      <c r="AD76" s="1">
        <v>8</v>
      </c>
      <c r="AE76" s="1">
        <v>6</v>
      </c>
      <c r="AF76" s="1">
        <v>9</v>
      </c>
      <c r="AG76" s="1">
        <v>7</v>
      </c>
      <c r="AH76" s="1">
        <v>12</v>
      </c>
      <c r="AI76" s="1">
        <v>16</v>
      </c>
      <c r="AJ76" s="1">
        <v>7</v>
      </c>
      <c r="AK76" s="1">
        <v>4</v>
      </c>
      <c r="AL76" s="1">
        <v>8</v>
      </c>
      <c r="AM76" s="1">
        <v>10</v>
      </c>
      <c r="AN76" s="1">
        <v>8</v>
      </c>
      <c r="AO76" s="1">
        <v>11</v>
      </c>
      <c r="AP76" s="1">
        <v>8</v>
      </c>
      <c r="AQ76" s="1">
        <v>4</v>
      </c>
      <c r="AR76" s="1">
        <v>2</v>
      </c>
      <c r="AS76">
        <v>5</v>
      </c>
    </row>
    <row r="77" spans="1:45" x14ac:dyDescent="0.35">
      <c r="A77" t="s">
        <v>53</v>
      </c>
      <c r="B77" t="s">
        <v>3</v>
      </c>
      <c r="C77" s="1">
        <v>1</v>
      </c>
      <c r="D77" s="1">
        <v>1</v>
      </c>
      <c r="E77" s="1">
        <v>2</v>
      </c>
      <c r="F77" s="1">
        <v>3</v>
      </c>
      <c r="G77" s="1">
        <v>0</v>
      </c>
      <c r="H77" s="1">
        <v>8</v>
      </c>
      <c r="I77" s="1">
        <v>5</v>
      </c>
      <c r="J77" s="1">
        <v>2</v>
      </c>
      <c r="K77" s="1">
        <v>1</v>
      </c>
      <c r="L77" s="1">
        <v>10</v>
      </c>
      <c r="M77" s="1">
        <v>5</v>
      </c>
      <c r="N77" s="1">
        <v>4</v>
      </c>
      <c r="O77" s="1">
        <v>8</v>
      </c>
      <c r="P77" s="1">
        <v>3</v>
      </c>
      <c r="Q77" s="1">
        <v>23</v>
      </c>
      <c r="R77" s="1">
        <v>1</v>
      </c>
      <c r="S77" s="1">
        <v>1</v>
      </c>
      <c r="T77" s="1">
        <v>6</v>
      </c>
      <c r="U77" s="1">
        <v>6</v>
      </c>
      <c r="V77" s="1">
        <v>1</v>
      </c>
      <c r="W77" s="1">
        <v>4</v>
      </c>
      <c r="X77" s="1">
        <v>1</v>
      </c>
      <c r="Y77" s="1">
        <v>0</v>
      </c>
      <c r="Z77" s="1">
        <v>6</v>
      </c>
      <c r="AA77" s="1">
        <v>0</v>
      </c>
      <c r="AB77" s="1">
        <v>0</v>
      </c>
      <c r="AC77" s="1">
        <v>4</v>
      </c>
      <c r="AD77" s="1">
        <v>6</v>
      </c>
      <c r="AE77" s="1">
        <v>8</v>
      </c>
      <c r="AF77" s="1">
        <v>5</v>
      </c>
      <c r="AG77" s="1">
        <v>9</v>
      </c>
      <c r="AH77" s="1">
        <v>6</v>
      </c>
      <c r="AI77" s="1">
        <v>1</v>
      </c>
      <c r="AJ77" s="1">
        <v>4</v>
      </c>
      <c r="AK77" s="1">
        <v>3</v>
      </c>
      <c r="AL77" s="1">
        <v>1</v>
      </c>
      <c r="AM77" s="1">
        <v>9</v>
      </c>
      <c r="AN77" s="1">
        <v>4</v>
      </c>
      <c r="AO77" s="1">
        <v>0</v>
      </c>
      <c r="AP77" s="1">
        <v>5</v>
      </c>
      <c r="AQ77" s="1">
        <v>7</v>
      </c>
      <c r="AR77" s="1">
        <v>5</v>
      </c>
      <c r="AS77">
        <v>5</v>
      </c>
    </row>
    <row r="78" spans="1:45" x14ac:dyDescent="0.35">
      <c r="A78" t="s">
        <v>53</v>
      </c>
      <c r="B78" t="s">
        <v>11</v>
      </c>
      <c r="C78" s="1">
        <v>2</v>
      </c>
      <c r="D78" s="1">
        <v>7</v>
      </c>
      <c r="E78" s="1">
        <v>3</v>
      </c>
      <c r="F78" s="1">
        <v>5</v>
      </c>
      <c r="G78" s="1">
        <v>7</v>
      </c>
      <c r="H78" s="1">
        <v>7</v>
      </c>
      <c r="I78" s="1">
        <v>4</v>
      </c>
      <c r="J78" s="1">
        <v>85</v>
      </c>
      <c r="K78" s="1">
        <v>12</v>
      </c>
      <c r="L78" s="1">
        <v>28</v>
      </c>
      <c r="M78" s="1">
        <v>7</v>
      </c>
      <c r="N78" s="1">
        <v>16</v>
      </c>
      <c r="O78" s="1">
        <v>20</v>
      </c>
      <c r="P78" s="1">
        <v>30</v>
      </c>
      <c r="Q78" s="1">
        <v>33</v>
      </c>
      <c r="R78" s="1">
        <v>6</v>
      </c>
      <c r="S78" s="1">
        <v>4</v>
      </c>
      <c r="T78" s="1">
        <v>12</v>
      </c>
      <c r="U78" s="1">
        <v>16</v>
      </c>
      <c r="V78" s="1">
        <v>12</v>
      </c>
      <c r="W78" s="1">
        <v>10</v>
      </c>
      <c r="X78" s="1">
        <v>13</v>
      </c>
      <c r="Y78" s="1">
        <v>7</v>
      </c>
      <c r="Z78" s="1">
        <v>12</v>
      </c>
      <c r="AA78" s="1">
        <v>8</v>
      </c>
      <c r="AB78" s="1">
        <v>13</v>
      </c>
      <c r="AC78" s="1">
        <v>8</v>
      </c>
      <c r="AD78" s="1">
        <v>11</v>
      </c>
      <c r="AE78" s="1">
        <v>16</v>
      </c>
      <c r="AF78" s="1">
        <v>22</v>
      </c>
      <c r="AG78" s="1">
        <v>19</v>
      </c>
      <c r="AH78" s="1">
        <v>24</v>
      </c>
      <c r="AI78" s="1">
        <v>5</v>
      </c>
      <c r="AJ78" s="1">
        <v>10</v>
      </c>
      <c r="AK78" s="1">
        <v>14</v>
      </c>
      <c r="AL78" s="1">
        <v>8</v>
      </c>
      <c r="AM78" s="1">
        <v>12</v>
      </c>
      <c r="AN78" s="1">
        <v>18</v>
      </c>
      <c r="AO78" s="1">
        <v>8</v>
      </c>
      <c r="AP78" s="1">
        <v>21</v>
      </c>
      <c r="AQ78" s="1">
        <v>9</v>
      </c>
      <c r="AR78" s="1">
        <v>10</v>
      </c>
      <c r="AS78">
        <v>13</v>
      </c>
    </row>
    <row r="79" spans="1:45" x14ac:dyDescent="0.35">
      <c r="A79" t="s">
        <v>54</v>
      </c>
      <c r="B79" t="s">
        <v>10</v>
      </c>
      <c r="C79" s="1">
        <v>0</v>
      </c>
      <c r="D79" s="1">
        <v>1</v>
      </c>
      <c r="E79" s="1">
        <v>3</v>
      </c>
      <c r="F79" s="1" t="s">
        <v>6</v>
      </c>
      <c r="G79" s="1">
        <v>3</v>
      </c>
      <c r="H79" s="1">
        <v>19</v>
      </c>
      <c r="I79" s="1">
        <v>11</v>
      </c>
      <c r="J79" s="1">
        <v>8</v>
      </c>
      <c r="K79" s="1">
        <v>4</v>
      </c>
      <c r="L79" s="1">
        <v>5</v>
      </c>
      <c r="M79" s="1">
        <v>3</v>
      </c>
      <c r="N79" s="1">
        <v>5</v>
      </c>
      <c r="O79" s="1">
        <v>8</v>
      </c>
      <c r="P79" s="1">
        <v>3</v>
      </c>
      <c r="Q79" s="1">
        <v>1</v>
      </c>
      <c r="R79" s="1">
        <v>3</v>
      </c>
      <c r="S79" s="1">
        <v>0</v>
      </c>
      <c r="T79" s="1">
        <v>5</v>
      </c>
      <c r="U79" s="1" t="s">
        <v>6</v>
      </c>
      <c r="V79" s="1">
        <v>31</v>
      </c>
      <c r="W79" s="1">
        <v>5</v>
      </c>
      <c r="X79" s="1">
        <v>2</v>
      </c>
      <c r="Y79" s="1">
        <v>9</v>
      </c>
      <c r="Z79" s="1">
        <v>3</v>
      </c>
      <c r="AA79" s="1">
        <v>4</v>
      </c>
      <c r="AB79" s="1">
        <v>14</v>
      </c>
      <c r="AC79" s="1">
        <v>5</v>
      </c>
      <c r="AD79" s="1">
        <v>5</v>
      </c>
      <c r="AE79" s="1">
        <v>8</v>
      </c>
      <c r="AF79" s="1">
        <v>5</v>
      </c>
      <c r="AG79" s="1">
        <v>3</v>
      </c>
      <c r="AH79" s="1">
        <v>4</v>
      </c>
      <c r="AI79" s="1">
        <v>10</v>
      </c>
      <c r="AJ79" s="1">
        <v>5</v>
      </c>
      <c r="AK79" s="1">
        <v>4</v>
      </c>
      <c r="AL79" s="1">
        <v>2</v>
      </c>
      <c r="AM79" s="1">
        <v>0</v>
      </c>
      <c r="AN79" s="1">
        <v>3</v>
      </c>
      <c r="AO79" s="1">
        <v>6</v>
      </c>
      <c r="AP79" s="1">
        <v>3</v>
      </c>
      <c r="AQ79" s="1">
        <v>4</v>
      </c>
      <c r="AR79" s="1">
        <v>4</v>
      </c>
      <c r="AS79">
        <v>0</v>
      </c>
    </row>
    <row r="80" spans="1:45" x14ac:dyDescent="0.35">
      <c r="A80" t="s">
        <v>54</v>
      </c>
      <c r="B80" t="s">
        <v>4</v>
      </c>
      <c r="C80" s="1">
        <v>6</v>
      </c>
      <c r="D80" s="1">
        <v>4</v>
      </c>
      <c r="E80" s="1">
        <v>4</v>
      </c>
      <c r="F80" s="1">
        <v>7</v>
      </c>
      <c r="G80" s="1">
        <v>5</v>
      </c>
      <c r="H80" s="1">
        <v>5</v>
      </c>
      <c r="I80" s="1">
        <v>15</v>
      </c>
      <c r="J80" s="1">
        <v>9</v>
      </c>
      <c r="K80" s="1">
        <v>7</v>
      </c>
      <c r="L80" s="1">
        <v>2</v>
      </c>
      <c r="M80" s="1">
        <v>11</v>
      </c>
      <c r="N80" s="1">
        <v>12</v>
      </c>
      <c r="O80" s="1">
        <v>15</v>
      </c>
      <c r="P80" s="1">
        <v>10</v>
      </c>
      <c r="Q80" s="1">
        <v>0</v>
      </c>
      <c r="R80" s="1">
        <v>0</v>
      </c>
      <c r="S80" s="1">
        <v>1</v>
      </c>
      <c r="T80" s="1">
        <v>11</v>
      </c>
      <c r="U80" s="1">
        <v>2</v>
      </c>
      <c r="V80" s="1">
        <v>4</v>
      </c>
      <c r="W80" s="1">
        <v>5</v>
      </c>
      <c r="X80" s="1">
        <v>26</v>
      </c>
      <c r="Y80" s="1">
        <v>7</v>
      </c>
      <c r="Z80" s="1">
        <v>9</v>
      </c>
      <c r="AA80" s="1">
        <v>6</v>
      </c>
      <c r="AB80" s="1">
        <v>3</v>
      </c>
      <c r="AC80" s="1">
        <v>13</v>
      </c>
      <c r="AD80" s="1">
        <v>33</v>
      </c>
      <c r="AE80" s="1">
        <v>14</v>
      </c>
      <c r="AF80" s="1">
        <v>22</v>
      </c>
      <c r="AG80" s="1">
        <v>16</v>
      </c>
      <c r="AH80" s="1">
        <v>6</v>
      </c>
      <c r="AI80" s="1">
        <v>23</v>
      </c>
      <c r="AJ80" s="1">
        <v>41</v>
      </c>
      <c r="AK80" s="1">
        <v>17</v>
      </c>
      <c r="AL80" s="1">
        <v>19</v>
      </c>
      <c r="AM80" s="1">
        <v>28</v>
      </c>
      <c r="AN80" s="1">
        <v>27</v>
      </c>
      <c r="AO80" s="1">
        <v>39</v>
      </c>
      <c r="AP80" s="1">
        <v>48</v>
      </c>
      <c r="AQ80" s="1">
        <v>49</v>
      </c>
      <c r="AR80" s="1">
        <v>18</v>
      </c>
      <c r="AS80">
        <v>8</v>
      </c>
    </row>
    <row r="81" spans="1:45" x14ac:dyDescent="0.35">
      <c r="A81" t="s">
        <v>54</v>
      </c>
      <c r="B81" t="s">
        <v>5</v>
      </c>
      <c r="C81" s="1">
        <v>8</v>
      </c>
      <c r="D81" s="1">
        <v>3</v>
      </c>
      <c r="E81" s="1">
        <v>6</v>
      </c>
      <c r="F81" s="1">
        <v>6</v>
      </c>
      <c r="G81" s="1">
        <v>1</v>
      </c>
      <c r="H81" s="1">
        <v>0</v>
      </c>
      <c r="I81" s="1">
        <v>1</v>
      </c>
      <c r="J81" s="1">
        <v>11</v>
      </c>
      <c r="K81" s="1">
        <v>12</v>
      </c>
      <c r="L81" s="1">
        <v>2</v>
      </c>
      <c r="M81" s="1">
        <v>14</v>
      </c>
      <c r="N81" s="1">
        <v>7</v>
      </c>
      <c r="O81" s="1">
        <v>23</v>
      </c>
      <c r="P81" s="1">
        <v>21</v>
      </c>
      <c r="Q81" s="1">
        <v>9</v>
      </c>
      <c r="R81" s="1">
        <v>3</v>
      </c>
      <c r="S81" s="1">
        <v>6</v>
      </c>
      <c r="T81" s="1">
        <v>15</v>
      </c>
      <c r="U81" s="1">
        <v>33</v>
      </c>
      <c r="V81" s="1">
        <v>26</v>
      </c>
      <c r="W81" s="1">
        <v>26</v>
      </c>
      <c r="X81" s="1">
        <v>34</v>
      </c>
      <c r="Y81" s="1">
        <v>22</v>
      </c>
      <c r="Z81" s="1">
        <v>31</v>
      </c>
      <c r="AA81" s="1">
        <v>29</v>
      </c>
      <c r="AB81" s="1">
        <v>30</v>
      </c>
      <c r="AC81" s="1">
        <v>10</v>
      </c>
      <c r="AD81" s="1">
        <v>17</v>
      </c>
      <c r="AE81" s="1">
        <v>11</v>
      </c>
      <c r="AF81" s="1">
        <v>25</v>
      </c>
      <c r="AG81" s="1">
        <v>21</v>
      </c>
      <c r="AH81" s="1">
        <v>34</v>
      </c>
      <c r="AI81" s="1">
        <v>64</v>
      </c>
      <c r="AJ81" s="1">
        <v>26</v>
      </c>
      <c r="AK81" s="1">
        <v>23</v>
      </c>
      <c r="AL81" s="1">
        <v>43</v>
      </c>
      <c r="AM81" s="1">
        <v>26</v>
      </c>
      <c r="AN81" s="1">
        <v>83</v>
      </c>
      <c r="AO81" s="1">
        <v>29</v>
      </c>
      <c r="AP81" s="1">
        <v>11</v>
      </c>
      <c r="AQ81" s="1">
        <v>3</v>
      </c>
      <c r="AR81" s="1">
        <v>12</v>
      </c>
      <c r="AS81">
        <v>6</v>
      </c>
    </row>
    <row r="82" spans="1:45" x14ac:dyDescent="0.35">
      <c r="A82" t="s">
        <v>54</v>
      </c>
      <c r="B82" t="s">
        <v>11</v>
      </c>
      <c r="C82" s="1">
        <v>4</v>
      </c>
      <c r="D82" s="1">
        <v>2</v>
      </c>
      <c r="E82" s="1">
        <v>0</v>
      </c>
      <c r="F82" s="1" t="s">
        <v>6</v>
      </c>
      <c r="G82" s="1">
        <v>3</v>
      </c>
      <c r="H82" s="1">
        <v>6</v>
      </c>
      <c r="I82" s="1">
        <v>8</v>
      </c>
      <c r="J82" s="1">
        <v>11</v>
      </c>
      <c r="K82" s="1">
        <v>21</v>
      </c>
      <c r="L82" s="1">
        <v>8</v>
      </c>
      <c r="M82" s="1">
        <v>0</v>
      </c>
      <c r="N82" s="1">
        <v>7</v>
      </c>
      <c r="O82" s="1">
        <v>3</v>
      </c>
      <c r="P82" s="1">
        <v>11</v>
      </c>
      <c r="Q82" s="1">
        <v>11</v>
      </c>
      <c r="R82" s="1">
        <v>2</v>
      </c>
      <c r="S82" s="1">
        <v>9</v>
      </c>
      <c r="T82" s="1">
        <v>16</v>
      </c>
      <c r="U82" s="1">
        <v>7</v>
      </c>
      <c r="V82" s="1">
        <v>7</v>
      </c>
      <c r="W82" s="1">
        <v>9</v>
      </c>
      <c r="X82" s="1">
        <v>2</v>
      </c>
      <c r="Y82" s="1">
        <v>15</v>
      </c>
      <c r="Z82" s="1">
        <v>10</v>
      </c>
      <c r="AA82" s="1">
        <v>5</v>
      </c>
      <c r="AB82" s="1">
        <v>15</v>
      </c>
      <c r="AC82" s="1">
        <v>21</v>
      </c>
      <c r="AD82" s="1">
        <v>16</v>
      </c>
      <c r="AE82" s="1">
        <v>27</v>
      </c>
      <c r="AF82" s="1">
        <v>17</v>
      </c>
      <c r="AG82" s="1">
        <v>9</v>
      </c>
      <c r="AH82" s="1">
        <v>11</v>
      </c>
      <c r="AI82" s="1">
        <v>15</v>
      </c>
      <c r="AJ82" s="1">
        <v>27</v>
      </c>
      <c r="AK82" s="1">
        <v>27</v>
      </c>
      <c r="AL82" s="1">
        <v>24</v>
      </c>
      <c r="AM82" s="1">
        <v>47</v>
      </c>
      <c r="AN82" s="1">
        <v>53</v>
      </c>
      <c r="AO82" s="1">
        <v>28</v>
      </c>
      <c r="AP82" s="1">
        <v>29</v>
      </c>
      <c r="AQ82" s="1">
        <v>30</v>
      </c>
      <c r="AR82" s="1">
        <v>33</v>
      </c>
      <c r="AS82">
        <v>8</v>
      </c>
    </row>
    <row r="83" spans="1:45" x14ac:dyDescent="0.35">
      <c r="A83" t="s">
        <v>55</v>
      </c>
      <c r="C83" s="1">
        <v>0</v>
      </c>
      <c r="D83" s="1">
        <v>0</v>
      </c>
      <c r="E83" s="1">
        <v>2</v>
      </c>
      <c r="F83" s="1">
        <v>1</v>
      </c>
      <c r="G83" s="1" t="s">
        <v>6</v>
      </c>
      <c r="H83" s="1">
        <v>4</v>
      </c>
      <c r="I83" s="1">
        <v>0</v>
      </c>
      <c r="J83" s="1">
        <v>5</v>
      </c>
      <c r="K83" s="1">
        <v>0</v>
      </c>
      <c r="L83" s="1">
        <v>7</v>
      </c>
      <c r="M83" s="1">
        <v>2</v>
      </c>
      <c r="N83" s="1">
        <v>1</v>
      </c>
      <c r="O83" s="1" t="s">
        <v>6</v>
      </c>
      <c r="P83" s="1">
        <v>6</v>
      </c>
      <c r="Q83" s="1">
        <v>6</v>
      </c>
      <c r="R83" s="1">
        <v>0</v>
      </c>
      <c r="S83" s="1">
        <v>0</v>
      </c>
      <c r="T83" s="1">
        <v>0</v>
      </c>
      <c r="U83" s="1">
        <v>0</v>
      </c>
      <c r="V83" s="1">
        <v>0</v>
      </c>
      <c r="W83" s="1">
        <v>0</v>
      </c>
      <c r="X83" s="1">
        <v>5</v>
      </c>
      <c r="Y83" s="1">
        <v>2</v>
      </c>
      <c r="Z83" s="1">
        <v>5</v>
      </c>
      <c r="AA83" s="1">
        <v>2</v>
      </c>
      <c r="AB83" s="1">
        <v>2</v>
      </c>
      <c r="AC83" s="1">
        <v>8</v>
      </c>
      <c r="AD83" s="1">
        <v>5</v>
      </c>
      <c r="AE83" s="1">
        <v>0</v>
      </c>
      <c r="AF83" s="1">
        <v>6</v>
      </c>
      <c r="AG83" s="1">
        <v>1</v>
      </c>
      <c r="AH83" s="1">
        <v>7</v>
      </c>
      <c r="AI83" s="1">
        <v>5</v>
      </c>
      <c r="AJ83" s="1">
        <v>3</v>
      </c>
      <c r="AK83" s="1">
        <v>1</v>
      </c>
      <c r="AL83" s="1">
        <v>2</v>
      </c>
      <c r="AM83" s="1">
        <v>1</v>
      </c>
      <c r="AN83" s="1">
        <v>3</v>
      </c>
      <c r="AO83" s="1">
        <v>2</v>
      </c>
      <c r="AP83" s="1">
        <v>0</v>
      </c>
      <c r="AQ83" s="1">
        <v>2</v>
      </c>
      <c r="AR83" s="1">
        <v>1</v>
      </c>
      <c r="AS83">
        <v>0</v>
      </c>
    </row>
    <row r="84" spans="1:45" x14ac:dyDescent="0.35">
      <c r="A84" t="s">
        <v>56</v>
      </c>
      <c r="C84" s="1">
        <v>0</v>
      </c>
      <c r="D84" s="1">
        <v>0</v>
      </c>
      <c r="E84" s="1">
        <v>1</v>
      </c>
      <c r="F84" s="1">
        <v>0</v>
      </c>
      <c r="G84" s="1" t="s">
        <v>6</v>
      </c>
      <c r="H84" s="1">
        <v>0</v>
      </c>
      <c r="I84" s="1">
        <v>1</v>
      </c>
      <c r="J84" s="1">
        <v>0</v>
      </c>
      <c r="K84" s="1">
        <v>0</v>
      </c>
      <c r="L84" s="1">
        <v>0</v>
      </c>
      <c r="M84" s="1">
        <v>0</v>
      </c>
      <c r="N84" s="1">
        <v>0</v>
      </c>
      <c r="O84" s="1">
        <v>0</v>
      </c>
      <c r="P84" s="1">
        <v>1</v>
      </c>
      <c r="Q84" s="1">
        <v>0</v>
      </c>
      <c r="R84" s="1">
        <v>3</v>
      </c>
      <c r="S84" s="1">
        <v>0</v>
      </c>
      <c r="T84" s="1">
        <v>1</v>
      </c>
      <c r="U84" s="1">
        <v>1</v>
      </c>
      <c r="V84" s="1">
        <v>2</v>
      </c>
      <c r="W84" s="1">
        <v>0</v>
      </c>
      <c r="X84" s="1">
        <v>0</v>
      </c>
      <c r="Y84" s="1">
        <v>1</v>
      </c>
      <c r="Z84" s="1">
        <v>2</v>
      </c>
      <c r="AA84" s="1">
        <v>2</v>
      </c>
      <c r="AB84" s="1">
        <v>2</v>
      </c>
      <c r="AC84" s="1">
        <v>0</v>
      </c>
      <c r="AD84" s="1">
        <v>3</v>
      </c>
      <c r="AE84" s="1">
        <v>0</v>
      </c>
      <c r="AF84" s="1">
        <v>2</v>
      </c>
      <c r="AG84" s="1">
        <v>0</v>
      </c>
      <c r="AH84" s="1">
        <v>1</v>
      </c>
      <c r="AI84" s="1">
        <v>5</v>
      </c>
      <c r="AJ84" s="1">
        <v>0</v>
      </c>
      <c r="AK84" s="1">
        <v>2</v>
      </c>
      <c r="AL84" s="1">
        <v>5</v>
      </c>
      <c r="AM84" s="1">
        <v>3</v>
      </c>
      <c r="AN84" s="1">
        <v>1</v>
      </c>
      <c r="AO84" s="1">
        <v>1</v>
      </c>
      <c r="AP84" s="1">
        <v>1</v>
      </c>
      <c r="AQ84" s="1">
        <v>0</v>
      </c>
      <c r="AR84" s="1">
        <v>0</v>
      </c>
      <c r="AS84">
        <v>0</v>
      </c>
    </row>
    <row r="85" spans="1:45" x14ac:dyDescent="0.35">
      <c r="A85" t="s">
        <v>57</v>
      </c>
      <c r="C85" s="1" t="s">
        <v>6</v>
      </c>
      <c r="D85" s="1" t="s">
        <v>6</v>
      </c>
      <c r="E85" s="1">
        <v>0</v>
      </c>
      <c r="F85" s="1">
        <v>0</v>
      </c>
      <c r="G85" s="1">
        <v>0</v>
      </c>
      <c r="H85" s="1">
        <v>1</v>
      </c>
      <c r="I85" s="1">
        <v>2</v>
      </c>
      <c r="J85" s="1">
        <v>1</v>
      </c>
      <c r="K85" s="1">
        <v>1</v>
      </c>
      <c r="L85" s="1">
        <v>0</v>
      </c>
      <c r="M85" s="1">
        <v>0</v>
      </c>
      <c r="N85" s="1">
        <v>2</v>
      </c>
      <c r="O85" s="1">
        <v>0</v>
      </c>
      <c r="P85" s="1">
        <v>0</v>
      </c>
      <c r="Q85" s="1">
        <v>10</v>
      </c>
      <c r="R85" s="1">
        <v>0</v>
      </c>
      <c r="S85" s="1">
        <v>0</v>
      </c>
      <c r="T85" s="1">
        <v>3</v>
      </c>
      <c r="U85" s="1">
        <v>1</v>
      </c>
      <c r="V85" s="1">
        <v>0</v>
      </c>
      <c r="W85" s="1" t="s">
        <v>6</v>
      </c>
      <c r="X85" s="1">
        <v>5</v>
      </c>
      <c r="Y85" s="1">
        <v>8</v>
      </c>
      <c r="Z85" s="1">
        <v>11</v>
      </c>
      <c r="AA85" s="1">
        <v>6</v>
      </c>
      <c r="AB85" s="1">
        <v>4</v>
      </c>
      <c r="AC85" s="1">
        <v>6</v>
      </c>
      <c r="AD85" s="1">
        <v>2</v>
      </c>
      <c r="AE85" s="1">
        <v>2</v>
      </c>
      <c r="AF85" s="1">
        <v>2</v>
      </c>
      <c r="AG85" s="1">
        <v>8</v>
      </c>
      <c r="AH85" s="1">
        <v>3</v>
      </c>
      <c r="AI85" s="1">
        <v>2</v>
      </c>
      <c r="AJ85" s="1">
        <v>0</v>
      </c>
      <c r="AK85" s="1">
        <v>7</v>
      </c>
      <c r="AL85" s="1">
        <v>3</v>
      </c>
      <c r="AM85" s="1">
        <v>0</v>
      </c>
      <c r="AN85" s="1">
        <v>5</v>
      </c>
      <c r="AO85" s="1">
        <v>2</v>
      </c>
      <c r="AP85" s="1">
        <v>1</v>
      </c>
      <c r="AQ85" s="1">
        <v>0</v>
      </c>
      <c r="AR85" s="1">
        <v>0</v>
      </c>
      <c r="AS85">
        <v>0</v>
      </c>
    </row>
    <row r="86" spans="1:45" x14ac:dyDescent="0.35">
      <c r="A86" t="s">
        <v>58</v>
      </c>
      <c r="B86" t="s">
        <v>10</v>
      </c>
      <c r="C86" s="1">
        <v>4</v>
      </c>
      <c r="D86" s="1">
        <v>4</v>
      </c>
      <c r="E86" s="1">
        <v>1</v>
      </c>
      <c r="F86" s="1">
        <v>1</v>
      </c>
      <c r="G86" s="1">
        <v>1</v>
      </c>
      <c r="H86" s="1">
        <v>13</v>
      </c>
      <c r="I86" s="1">
        <v>13</v>
      </c>
      <c r="J86" s="1" t="s">
        <v>6</v>
      </c>
      <c r="K86" s="1">
        <v>3</v>
      </c>
      <c r="L86" s="1">
        <v>0</v>
      </c>
      <c r="M86" s="1">
        <v>25</v>
      </c>
      <c r="N86" s="1">
        <v>38</v>
      </c>
      <c r="O86" s="1">
        <v>30</v>
      </c>
      <c r="P86" s="1">
        <v>55</v>
      </c>
      <c r="Q86" s="1">
        <v>32</v>
      </c>
      <c r="R86" s="1">
        <v>51</v>
      </c>
      <c r="S86" s="1">
        <v>26</v>
      </c>
      <c r="T86" s="1">
        <v>15</v>
      </c>
      <c r="U86" s="1">
        <v>11</v>
      </c>
      <c r="V86" s="1">
        <v>13</v>
      </c>
      <c r="W86" s="1">
        <v>7</v>
      </c>
      <c r="X86" s="1">
        <v>9</v>
      </c>
      <c r="Y86" s="1">
        <v>32</v>
      </c>
      <c r="Z86" s="1">
        <v>17</v>
      </c>
      <c r="AA86" s="1">
        <v>22</v>
      </c>
      <c r="AB86" s="1">
        <v>22</v>
      </c>
      <c r="AC86" s="1">
        <v>17</v>
      </c>
      <c r="AD86" s="1">
        <v>8</v>
      </c>
      <c r="AE86" s="1">
        <v>21</v>
      </c>
      <c r="AF86" s="1">
        <v>23</v>
      </c>
      <c r="AG86" s="1">
        <v>38</v>
      </c>
      <c r="AH86" s="1">
        <v>23</v>
      </c>
      <c r="AI86" s="1">
        <v>72</v>
      </c>
      <c r="AJ86" s="1">
        <v>57</v>
      </c>
      <c r="AK86" s="1">
        <v>60</v>
      </c>
      <c r="AL86" s="1">
        <v>57</v>
      </c>
      <c r="AM86" s="1">
        <v>41</v>
      </c>
      <c r="AN86" s="1">
        <v>53</v>
      </c>
      <c r="AO86" s="1">
        <v>34</v>
      </c>
      <c r="AP86" s="1">
        <v>40</v>
      </c>
      <c r="AQ86" s="1">
        <v>32</v>
      </c>
      <c r="AR86" s="1">
        <v>32</v>
      </c>
      <c r="AS86">
        <v>16</v>
      </c>
    </row>
    <row r="87" spans="1:45" x14ac:dyDescent="0.35">
      <c r="A87" t="s">
        <v>58</v>
      </c>
      <c r="B87" t="s">
        <v>11</v>
      </c>
      <c r="C87" s="1">
        <v>0</v>
      </c>
      <c r="D87" s="1">
        <v>1</v>
      </c>
      <c r="E87" s="1">
        <v>1</v>
      </c>
      <c r="F87" s="1">
        <v>0</v>
      </c>
      <c r="G87" s="1">
        <v>0</v>
      </c>
      <c r="H87" s="1">
        <v>5</v>
      </c>
      <c r="I87" s="1">
        <v>0</v>
      </c>
      <c r="J87" s="1">
        <v>3</v>
      </c>
      <c r="K87" s="1">
        <v>3</v>
      </c>
      <c r="L87" s="1">
        <v>0</v>
      </c>
      <c r="M87" s="1">
        <v>0</v>
      </c>
      <c r="N87" s="1">
        <v>2</v>
      </c>
      <c r="O87" s="1">
        <v>3</v>
      </c>
      <c r="P87" s="1">
        <v>0</v>
      </c>
      <c r="Q87" s="1">
        <v>2</v>
      </c>
      <c r="R87" s="1">
        <v>5</v>
      </c>
      <c r="S87" s="1">
        <v>7</v>
      </c>
      <c r="T87" s="1">
        <v>4</v>
      </c>
      <c r="U87" s="1">
        <v>3</v>
      </c>
      <c r="V87" s="1">
        <v>1</v>
      </c>
      <c r="W87" s="1">
        <v>1</v>
      </c>
      <c r="X87" s="1">
        <v>2</v>
      </c>
      <c r="Y87" s="1">
        <v>2</v>
      </c>
      <c r="Z87" s="1">
        <v>8</v>
      </c>
      <c r="AA87" s="1">
        <v>7</v>
      </c>
      <c r="AB87" s="1">
        <v>3</v>
      </c>
      <c r="AC87" s="1">
        <v>13</v>
      </c>
      <c r="AD87" s="1">
        <v>3</v>
      </c>
      <c r="AE87" s="1">
        <v>16</v>
      </c>
      <c r="AF87" s="1">
        <v>2</v>
      </c>
      <c r="AG87" s="1">
        <v>13</v>
      </c>
      <c r="AH87" s="1">
        <v>13</v>
      </c>
      <c r="AI87" s="1">
        <v>2</v>
      </c>
      <c r="AJ87" s="1">
        <v>5</v>
      </c>
      <c r="AK87" s="1">
        <v>2</v>
      </c>
      <c r="AL87" s="1">
        <v>0</v>
      </c>
      <c r="AM87" s="1">
        <v>0</v>
      </c>
      <c r="AN87" s="1">
        <v>3</v>
      </c>
      <c r="AO87" s="1">
        <v>5</v>
      </c>
      <c r="AP87" s="1">
        <v>8</v>
      </c>
      <c r="AQ87" s="1">
        <v>4</v>
      </c>
      <c r="AR87" s="1">
        <v>3</v>
      </c>
      <c r="AS87">
        <v>0</v>
      </c>
    </row>
    <row r="88" spans="1:45" x14ac:dyDescent="0.35">
      <c r="A88" t="s">
        <v>59</v>
      </c>
      <c r="B88" t="s">
        <v>10</v>
      </c>
      <c r="C88" s="1">
        <v>0</v>
      </c>
      <c r="D88" s="1">
        <v>0</v>
      </c>
      <c r="E88" s="1">
        <v>0</v>
      </c>
      <c r="F88" s="1">
        <v>0</v>
      </c>
      <c r="G88" s="1">
        <v>0</v>
      </c>
      <c r="H88" s="1">
        <v>0</v>
      </c>
      <c r="I88" s="1">
        <v>0</v>
      </c>
      <c r="J88" s="1">
        <v>0</v>
      </c>
      <c r="K88" s="1">
        <v>0</v>
      </c>
      <c r="L88" s="1">
        <v>0</v>
      </c>
      <c r="M88" s="1">
        <v>0</v>
      </c>
      <c r="N88" s="1">
        <v>0</v>
      </c>
      <c r="O88" s="1">
        <v>0</v>
      </c>
      <c r="P88" s="1">
        <v>1</v>
      </c>
      <c r="Q88" s="1">
        <v>5</v>
      </c>
      <c r="R88" s="1">
        <v>0</v>
      </c>
      <c r="S88" s="1" t="s">
        <v>6</v>
      </c>
      <c r="T88" s="1" t="s">
        <v>6</v>
      </c>
      <c r="U88" s="1">
        <v>2</v>
      </c>
      <c r="V88" s="1">
        <v>0</v>
      </c>
      <c r="W88" s="1">
        <v>0</v>
      </c>
      <c r="X88" s="1">
        <v>1</v>
      </c>
      <c r="Y88" s="1">
        <v>0</v>
      </c>
      <c r="Z88" s="1">
        <v>1</v>
      </c>
      <c r="AA88" s="1">
        <v>1</v>
      </c>
      <c r="AB88" s="1">
        <v>0</v>
      </c>
      <c r="AC88" s="1">
        <v>3</v>
      </c>
      <c r="AD88" s="1">
        <v>2</v>
      </c>
      <c r="AE88" s="1">
        <v>3</v>
      </c>
      <c r="AF88" s="1">
        <v>6</v>
      </c>
      <c r="AG88" s="1">
        <v>1</v>
      </c>
      <c r="AH88" s="1">
        <v>4</v>
      </c>
      <c r="AI88" s="1">
        <v>5</v>
      </c>
      <c r="AJ88" s="1">
        <v>0</v>
      </c>
      <c r="AK88" s="1">
        <v>0</v>
      </c>
      <c r="AL88" s="1">
        <v>2</v>
      </c>
      <c r="AM88" s="1">
        <v>0</v>
      </c>
      <c r="AN88" s="1">
        <v>0</v>
      </c>
      <c r="AO88" s="1">
        <v>0</v>
      </c>
      <c r="AP88" s="1">
        <v>0</v>
      </c>
      <c r="AQ88" s="1">
        <v>7</v>
      </c>
      <c r="AR88" s="1">
        <v>1</v>
      </c>
      <c r="AS88">
        <v>0</v>
      </c>
    </row>
    <row r="89" spans="1:45" x14ac:dyDescent="0.35">
      <c r="A89" t="s">
        <v>59</v>
      </c>
      <c r="B89" t="s">
        <v>11</v>
      </c>
      <c r="C89" s="1">
        <v>0</v>
      </c>
      <c r="D89" s="1">
        <v>1</v>
      </c>
      <c r="E89" s="1">
        <v>0</v>
      </c>
      <c r="F89" s="1">
        <v>0</v>
      </c>
      <c r="G89" s="1">
        <v>0</v>
      </c>
      <c r="H89" s="1">
        <v>5</v>
      </c>
      <c r="I89" s="1">
        <v>0</v>
      </c>
      <c r="J89" s="1">
        <v>3</v>
      </c>
      <c r="K89" s="1">
        <v>3</v>
      </c>
      <c r="L89" s="1">
        <v>0</v>
      </c>
      <c r="M89" s="1">
        <v>0</v>
      </c>
      <c r="N89" s="1">
        <v>2</v>
      </c>
      <c r="O89" s="1" t="s">
        <v>6</v>
      </c>
      <c r="P89" s="1">
        <v>1</v>
      </c>
      <c r="Q89" s="1">
        <v>12</v>
      </c>
      <c r="R89" s="1">
        <v>7</v>
      </c>
      <c r="S89" s="1">
        <v>1</v>
      </c>
      <c r="T89" s="1">
        <v>1</v>
      </c>
      <c r="U89" s="1">
        <v>2</v>
      </c>
      <c r="V89" s="1">
        <v>17</v>
      </c>
      <c r="W89" s="1">
        <v>8</v>
      </c>
      <c r="X89" s="1">
        <v>6</v>
      </c>
      <c r="Y89" s="1">
        <v>10</v>
      </c>
      <c r="Z89" s="1">
        <v>10</v>
      </c>
      <c r="AA89" s="1">
        <v>16</v>
      </c>
      <c r="AB89" s="1">
        <v>10</v>
      </c>
      <c r="AC89" s="1">
        <v>3</v>
      </c>
      <c r="AD89" s="1">
        <v>1</v>
      </c>
      <c r="AE89" s="1">
        <v>15</v>
      </c>
      <c r="AF89" s="1">
        <v>7</v>
      </c>
      <c r="AG89" s="1">
        <v>1</v>
      </c>
      <c r="AH89" s="1">
        <v>5</v>
      </c>
      <c r="AI89" s="1">
        <v>7</v>
      </c>
      <c r="AJ89" s="1">
        <v>3</v>
      </c>
      <c r="AK89" s="1">
        <v>8</v>
      </c>
      <c r="AL89" s="1">
        <v>5</v>
      </c>
      <c r="AM89" s="1">
        <v>7</v>
      </c>
      <c r="AN89" s="1">
        <v>5</v>
      </c>
      <c r="AO89" s="1">
        <v>7</v>
      </c>
      <c r="AP89" s="1">
        <v>5</v>
      </c>
      <c r="AQ89" s="1">
        <v>9</v>
      </c>
      <c r="AR89" s="1">
        <v>7</v>
      </c>
      <c r="AS89">
        <v>7</v>
      </c>
    </row>
    <row r="90" spans="1:45" x14ac:dyDescent="0.35">
      <c r="A90" t="s">
        <v>60</v>
      </c>
      <c r="B90" t="s">
        <v>4</v>
      </c>
      <c r="C90" s="1">
        <v>0</v>
      </c>
      <c r="D90" s="1">
        <v>1</v>
      </c>
      <c r="E90" s="1">
        <v>0</v>
      </c>
      <c r="F90" s="1">
        <v>3</v>
      </c>
      <c r="G90" s="1">
        <v>1</v>
      </c>
      <c r="H90" s="1">
        <v>0</v>
      </c>
      <c r="I90" s="1">
        <v>0</v>
      </c>
      <c r="J90" s="1">
        <v>0</v>
      </c>
      <c r="K90" s="1">
        <v>2</v>
      </c>
      <c r="L90" s="1">
        <v>2</v>
      </c>
      <c r="M90" s="1">
        <v>1</v>
      </c>
      <c r="N90" s="1">
        <v>0</v>
      </c>
      <c r="O90" s="1">
        <v>0</v>
      </c>
      <c r="P90" s="1">
        <v>0</v>
      </c>
      <c r="Q90" s="1">
        <v>2</v>
      </c>
      <c r="R90" s="1">
        <v>2</v>
      </c>
      <c r="S90" s="1">
        <v>1</v>
      </c>
      <c r="T90" s="1">
        <v>0</v>
      </c>
      <c r="U90" s="1">
        <v>0</v>
      </c>
      <c r="V90" s="1">
        <v>2</v>
      </c>
      <c r="W90" s="1">
        <v>0</v>
      </c>
      <c r="X90" s="1">
        <v>1</v>
      </c>
      <c r="Y90" s="1">
        <v>1</v>
      </c>
      <c r="Z90" s="1">
        <v>3</v>
      </c>
      <c r="AA90" s="1">
        <v>0</v>
      </c>
      <c r="AB90" s="1">
        <v>0</v>
      </c>
      <c r="AC90" s="1">
        <v>0</v>
      </c>
      <c r="AD90" s="1">
        <v>0</v>
      </c>
      <c r="AE90" s="1">
        <v>0</v>
      </c>
      <c r="AF90" s="1">
        <v>3</v>
      </c>
      <c r="AG90" s="1">
        <v>0</v>
      </c>
      <c r="AH90" s="1">
        <v>0</v>
      </c>
      <c r="AI90" s="1">
        <v>2</v>
      </c>
      <c r="AJ90" s="1">
        <v>2</v>
      </c>
      <c r="AK90" s="1">
        <v>6</v>
      </c>
      <c r="AL90" s="1">
        <v>4</v>
      </c>
      <c r="AM90" s="1">
        <v>4</v>
      </c>
      <c r="AN90" s="1">
        <v>7</v>
      </c>
      <c r="AO90" s="1">
        <v>18</v>
      </c>
      <c r="AP90" s="1">
        <v>3</v>
      </c>
      <c r="AQ90" s="1">
        <v>3</v>
      </c>
      <c r="AR90" s="1">
        <v>3</v>
      </c>
      <c r="AS90">
        <v>2</v>
      </c>
    </row>
    <row r="91" spans="1:45" x14ac:dyDescent="0.35">
      <c r="A91" t="s">
        <v>60</v>
      </c>
      <c r="B91" t="s">
        <v>5</v>
      </c>
      <c r="C91" s="1">
        <v>2</v>
      </c>
      <c r="D91" s="1">
        <v>0</v>
      </c>
      <c r="E91" s="1">
        <v>6</v>
      </c>
      <c r="F91" s="1">
        <v>3</v>
      </c>
      <c r="G91" s="1" t="s">
        <v>6</v>
      </c>
      <c r="H91" s="1">
        <v>0</v>
      </c>
      <c r="I91" s="1">
        <v>3</v>
      </c>
      <c r="J91" s="1">
        <v>2</v>
      </c>
      <c r="K91" s="1">
        <v>12</v>
      </c>
      <c r="L91" s="1">
        <v>6</v>
      </c>
      <c r="M91" s="1">
        <v>7</v>
      </c>
      <c r="N91" s="1">
        <v>5</v>
      </c>
      <c r="O91" s="1">
        <v>9</v>
      </c>
      <c r="P91" s="1">
        <v>12</v>
      </c>
      <c r="Q91" s="1">
        <v>13</v>
      </c>
      <c r="R91" s="1">
        <v>3</v>
      </c>
      <c r="S91" s="1">
        <v>1</v>
      </c>
      <c r="T91" s="1">
        <v>5</v>
      </c>
      <c r="U91" s="1">
        <v>0</v>
      </c>
      <c r="V91" s="1">
        <v>3</v>
      </c>
      <c r="W91" s="1">
        <v>3</v>
      </c>
      <c r="X91" s="1">
        <v>2</v>
      </c>
      <c r="Y91" s="1">
        <v>8</v>
      </c>
      <c r="Z91" s="1">
        <v>3</v>
      </c>
      <c r="AA91" s="1">
        <v>6</v>
      </c>
      <c r="AB91" s="1">
        <v>3</v>
      </c>
      <c r="AC91" s="1">
        <v>4</v>
      </c>
      <c r="AD91" s="1">
        <v>8</v>
      </c>
      <c r="AE91" s="1">
        <v>10</v>
      </c>
      <c r="AF91" s="1">
        <v>14</v>
      </c>
      <c r="AG91" s="1">
        <v>9</v>
      </c>
      <c r="AH91" s="1">
        <v>2</v>
      </c>
      <c r="AI91" s="1">
        <v>4</v>
      </c>
      <c r="AJ91" s="1">
        <v>2</v>
      </c>
      <c r="AK91" s="1">
        <v>3</v>
      </c>
      <c r="AL91" s="1">
        <v>1</v>
      </c>
      <c r="AM91" s="1">
        <v>3</v>
      </c>
      <c r="AN91" s="1">
        <v>4</v>
      </c>
      <c r="AO91" s="1">
        <v>4</v>
      </c>
      <c r="AP91" s="1">
        <v>2</v>
      </c>
      <c r="AQ91" s="1">
        <v>1</v>
      </c>
      <c r="AR91" s="1">
        <v>4</v>
      </c>
      <c r="AS91">
        <v>11</v>
      </c>
    </row>
    <row r="92" spans="1:45" x14ac:dyDescent="0.35">
      <c r="A92" t="s">
        <v>61</v>
      </c>
      <c r="B92" t="s">
        <v>10</v>
      </c>
      <c r="C92" s="1">
        <v>1</v>
      </c>
      <c r="D92" s="1">
        <v>4</v>
      </c>
      <c r="E92" s="1">
        <v>2</v>
      </c>
      <c r="F92" s="1">
        <v>0</v>
      </c>
      <c r="G92" s="1">
        <v>1</v>
      </c>
      <c r="H92" s="1">
        <v>2</v>
      </c>
      <c r="I92" s="1">
        <v>11</v>
      </c>
      <c r="J92" s="1">
        <v>13</v>
      </c>
      <c r="K92" s="1">
        <v>10</v>
      </c>
      <c r="L92" s="1">
        <v>7</v>
      </c>
      <c r="M92" s="1">
        <v>1</v>
      </c>
      <c r="N92" s="1">
        <v>13</v>
      </c>
      <c r="O92" s="1">
        <v>7</v>
      </c>
      <c r="P92" s="1">
        <v>7</v>
      </c>
      <c r="Q92" s="1">
        <v>7</v>
      </c>
      <c r="R92" s="1">
        <v>4</v>
      </c>
      <c r="S92" s="1">
        <v>7</v>
      </c>
      <c r="T92" s="1">
        <v>7</v>
      </c>
      <c r="U92" s="1">
        <v>1</v>
      </c>
      <c r="V92" s="1">
        <v>7</v>
      </c>
      <c r="W92" s="1">
        <v>8</v>
      </c>
      <c r="X92" s="1">
        <v>6</v>
      </c>
      <c r="Y92" s="1">
        <v>11</v>
      </c>
      <c r="Z92" s="1">
        <v>4</v>
      </c>
      <c r="AA92" s="1">
        <v>8</v>
      </c>
      <c r="AB92" s="1">
        <v>10</v>
      </c>
      <c r="AC92" s="1">
        <v>10</v>
      </c>
      <c r="AD92" s="1">
        <v>8</v>
      </c>
      <c r="AE92" s="1">
        <v>10</v>
      </c>
      <c r="AF92" s="1">
        <v>18</v>
      </c>
      <c r="AG92" s="1">
        <v>11</v>
      </c>
      <c r="AH92" s="1">
        <v>7</v>
      </c>
      <c r="AI92" s="1">
        <v>6</v>
      </c>
      <c r="AJ92" s="1">
        <v>4</v>
      </c>
      <c r="AK92" s="1">
        <v>5</v>
      </c>
      <c r="AL92" s="1">
        <v>5</v>
      </c>
      <c r="AM92" s="1">
        <v>8</v>
      </c>
      <c r="AN92" s="1">
        <v>6</v>
      </c>
      <c r="AO92" s="1">
        <v>4</v>
      </c>
      <c r="AP92" s="1">
        <v>5</v>
      </c>
      <c r="AQ92" s="1">
        <v>3</v>
      </c>
      <c r="AR92" s="1">
        <v>2</v>
      </c>
      <c r="AS92">
        <v>8</v>
      </c>
    </row>
    <row r="93" spans="1:45" x14ac:dyDescent="0.35">
      <c r="A93" t="s">
        <v>61</v>
      </c>
      <c r="B93" t="s">
        <v>11</v>
      </c>
      <c r="C93" s="1">
        <v>0</v>
      </c>
      <c r="D93" s="1">
        <v>3</v>
      </c>
      <c r="E93" s="1">
        <v>0</v>
      </c>
      <c r="F93" s="1">
        <v>1</v>
      </c>
      <c r="G93" s="1">
        <v>1</v>
      </c>
      <c r="H93" s="1">
        <v>0</v>
      </c>
      <c r="I93" s="1">
        <v>0</v>
      </c>
      <c r="J93" s="1">
        <v>5</v>
      </c>
      <c r="K93" s="1">
        <v>0</v>
      </c>
      <c r="L93" s="1">
        <v>1</v>
      </c>
      <c r="M93" s="1">
        <v>2</v>
      </c>
      <c r="N93" s="1">
        <v>6</v>
      </c>
      <c r="O93" s="1">
        <v>2</v>
      </c>
      <c r="P93" s="1">
        <v>3</v>
      </c>
      <c r="Q93" s="1">
        <v>0</v>
      </c>
      <c r="R93" s="1">
        <v>0</v>
      </c>
      <c r="S93" s="1">
        <v>0</v>
      </c>
      <c r="T93" s="1">
        <v>0</v>
      </c>
      <c r="U93" s="1">
        <v>0</v>
      </c>
      <c r="V93" s="1">
        <v>0</v>
      </c>
      <c r="W93" s="1">
        <v>1</v>
      </c>
      <c r="X93" s="1">
        <v>0</v>
      </c>
      <c r="Y93" s="1">
        <v>0</v>
      </c>
      <c r="Z93" s="1">
        <v>0</v>
      </c>
      <c r="AA93" s="1">
        <v>4</v>
      </c>
      <c r="AB93" s="1">
        <v>3</v>
      </c>
      <c r="AC93" s="1">
        <v>0</v>
      </c>
      <c r="AD93" s="1">
        <v>3</v>
      </c>
      <c r="AE93" s="1">
        <v>3</v>
      </c>
      <c r="AF93" s="1">
        <v>2</v>
      </c>
      <c r="AG93" s="1">
        <v>5</v>
      </c>
      <c r="AH93" s="1">
        <v>5</v>
      </c>
      <c r="AI93" s="1">
        <v>0</v>
      </c>
      <c r="AJ93" s="1">
        <v>5</v>
      </c>
      <c r="AK93" s="1">
        <v>2</v>
      </c>
      <c r="AL93" s="1">
        <v>5</v>
      </c>
      <c r="AM93" s="1">
        <v>6</v>
      </c>
      <c r="AN93" s="1">
        <v>7</v>
      </c>
      <c r="AO93" s="1">
        <v>5</v>
      </c>
      <c r="AP93" s="1">
        <v>2</v>
      </c>
      <c r="AQ93" s="1">
        <v>4</v>
      </c>
      <c r="AR93" s="1">
        <v>6</v>
      </c>
      <c r="AS93">
        <v>0</v>
      </c>
    </row>
    <row r="94" spans="1:45" x14ac:dyDescent="0.35">
      <c r="A94" t="s">
        <v>62</v>
      </c>
      <c r="C94" s="1">
        <v>0</v>
      </c>
      <c r="D94" s="1">
        <v>0</v>
      </c>
      <c r="E94" s="1">
        <v>0</v>
      </c>
      <c r="F94" s="1">
        <v>0</v>
      </c>
      <c r="G94" s="1">
        <v>0</v>
      </c>
      <c r="H94" s="1">
        <v>0</v>
      </c>
      <c r="I94" s="1">
        <v>0</v>
      </c>
      <c r="J94" s="1">
        <v>2</v>
      </c>
      <c r="K94" s="1">
        <v>1</v>
      </c>
      <c r="L94" s="1">
        <v>0</v>
      </c>
      <c r="M94" s="1">
        <v>1</v>
      </c>
      <c r="N94" s="1">
        <v>0</v>
      </c>
      <c r="O94" s="1">
        <v>2</v>
      </c>
      <c r="P94" s="1">
        <v>3</v>
      </c>
      <c r="Q94" s="1">
        <v>5</v>
      </c>
      <c r="R94" s="1">
        <v>1</v>
      </c>
      <c r="S94" s="1">
        <v>1</v>
      </c>
      <c r="T94" s="1">
        <v>1</v>
      </c>
      <c r="U94" s="1">
        <v>4</v>
      </c>
      <c r="V94" s="1">
        <v>0</v>
      </c>
      <c r="W94" s="1">
        <v>3</v>
      </c>
      <c r="X94" s="1">
        <v>3</v>
      </c>
      <c r="Y94" s="1">
        <v>0</v>
      </c>
      <c r="Z94" s="1">
        <v>1</v>
      </c>
      <c r="AA94" s="1">
        <v>1</v>
      </c>
      <c r="AB94" s="1">
        <v>0</v>
      </c>
      <c r="AC94" s="1">
        <v>0</v>
      </c>
      <c r="AD94" s="1">
        <v>2</v>
      </c>
      <c r="AE94" s="1">
        <v>1</v>
      </c>
      <c r="AF94" s="1">
        <v>8</v>
      </c>
      <c r="AG94" s="1">
        <v>0</v>
      </c>
      <c r="AH94" s="1">
        <v>1</v>
      </c>
      <c r="AI94" s="1">
        <v>1</v>
      </c>
      <c r="AJ94" s="1">
        <v>2</v>
      </c>
      <c r="AK94" s="1">
        <v>1</v>
      </c>
      <c r="AL94" s="1">
        <v>5</v>
      </c>
      <c r="AM94" s="1">
        <v>3</v>
      </c>
      <c r="AN94" s="1">
        <v>3</v>
      </c>
      <c r="AO94" s="1">
        <v>0</v>
      </c>
      <c r="AP94" s="1">
        <v>0</v>
      </c>
      <c r="AQ94" s="1">
        <v>0</v>
      </c>
      <c r="AR94" s="1">
        <v>0</v>
      </c>
      <c r="AS9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workbookViewId="0">
      <pane xSplit="1" ySplit="1" topLeftCell="AC2" activePane="bottomRight" state="frozen"/>
      <selection activeCell="C2" sqref="C2"/>
      <selection pane="topRight" activeCell="C2" sqref="C2"/>
      <selection pane="bottomLeft" activeCell="C2" sqref="C2"/>
      <selection pane="bottomRight" activeCell="AR3" sqref="AR3"/>
    </sheetView>
  </sheetViews>
  <sheetFormatPr defaultRowHeight="14.5" x14ac:dyDescent="0.35"/>
  <cols>
    <col min="1" max="1" width="18.7265625" bestFit="1" customWidth="1"/>
  </cols>
  <sheetData>
    <row r="1" spans="1:44" x14ac:dyDescent="0.35">
      <c r="A1" t="s">
        <v>63</v>
      </c>
      <c r="B1" s="1">
        <v>1976</v>
      </c>
      <c r="C1" s="1">
        <v>1977</v>
      </c>
      <c r="D1" s="1">
        <v>1978</v>
      </c>
      <c r="E1" s="1">
        <v>1979</v>
      </c>
      <c r="F1" s="1">
        <v>1980</v>
      </c>
      <c r="G1" s="1">
        <v>1981</v>
      </c>
      <c r="H1" s="1">
        <v>1982</v>
      </c>
      <c r="I1" s="1">
        <v>1983</v>
      </c>
      <c r="J1" s="1">
        <v>1984</v>
      </c>
      <c r="K1" s="1">
        <v>1985</v>
      </c>
      <c r="L1" s="1">
        <v>1986</v>
      </c>
      <c r="M1" s="1">
        <v>1987</v>
      </c>
      <c r="N1" s="1">
        <v>1988</v>
      </c>
      <c r="O1" s="1">
        <v>1989</v>
      </c>
      <c r="P1" s="1">
        <v>1990</v>
      </c>
      <c r="Q1" s="1">
        <v>1991</v>
      </c>
      <c r="R1" s="1">
        <v>1992</v>
      </c>
      <c r="S1" s="1">
        <v>1993</v>
      </c>
      <c r="T1" s="1">
        <v>1994</v>
      </c>
      <c r="U1" s="1">
        <v>1995</v>
      </c>
      <c r="V1" s="1">
        <v>1996</v>
      </c>
      <c r="W1" s="1">
        <v>1997</v>
      </c>
      <c r="X1" s="1">
        <v>1998</v>
      </c>
      <c r="Y1" s="1">
        <v>1999</v>
      </c>
      <c r="Z1" s="1">
        <v>2000</v>
      </c>
      <c r="AA1" s="1">
        <v>2001</v>
      </c>
      <c r="AB1" s="1">
        <v>2002</v>
      </c>
      <c r="AC1" s="1">
        <v>2003</v>
      </c>
      <c r="AD1" s="1">
        <v>2004</v>
      </c>
      <c r="AE1" s="1">
        <v>2005</v>
      </c>
      <c r="AF1" s="1">
        <v>2006</v>
      </c>
      <c r="AG1" s="1">
        <v>2007</v>
      </c>
      <c r="AH1" s="1">
        <v>2008</v>
      </c>
      <c r="AI1" s="1">
        <v>2009</v>
      </c>
      <c r="AJ1" s="1">
        <v>2010</v>
      </c>
      <c r="AK1" s="1">
        <v>2011</v>
      </c>
      <c r="AL1" s="1">
        <v>2012</v>
      </c>
      <c r="AM1" s="1">
        <v>2013</v>
      </c>
      <c r="AN1">
        <v>2014</v>
      </c>
      <c r="AO1">
        <v>2015</v>
      </c>
      <c r="AP1">
        <v>2016</v>
      </c>
      <c r="AQ1">
        <v>2017</v>
      </c>
      <c r="AR1">
        <v>2018</v>
      </c>
    </row>
    <row r="2" spans="1:44" x14ac:dyDescent="0.35">
      <c r="A2" t="s">
        <v>2</v>
      </c>
      <c r="B2">
        <v>10</v>
      </c>
      <c r="C2">
        <v>10</v>
      </c>
      <c r="D2">
        <v>10</v>
      </c>
      <c r="E2">
        <v>19</v>
      </c>
      <c r="F2">
        <v>33</v>
      </c>
      <c r="G2">
        <v>8</v>
      </c>
      <c r="H2">
        <v>16</v>
      </c>
      <c r="I2">
        <v>25</v>
      </c>
      <c r="J2">
        <v>36</v>
      </c>
      <c r="K2">
        <v>20</v>
      </c>
      <c r="L2">
        <v>18</v>
      </c>
      <c r="M2">
        <v>13</v>
      </c>
      <c r="N2">
        <v>17</v>
      </c>
      <c r="O2">
        <v>25</v>
      </c>
      <c r="P2">
        <v>4</v>
      </c>
      <c r="Q2">
        <v>2</v>
      </c>
      <c r="R2">
        <v>7</v>
      </c>
      <c r="S2">
        <v>12</v>
      </c>
      <c r="T2">
        <v>23</v>
      </c>
      <c r="U2">
        <v>6</v>
      </c>
      <c r="V2">
        <v>9</v>
      </c>
      <c r="W2">
        <v>19</v>
      </c>
      <c r="X2">
        <v>5</v>
      </c>
      <c r="Y2">
        <v>25</v>
      </c>
      <c r="Z2">
        <v>12</v>
      </c>
      <c r="AA2">
        <v>26</v>
      </c>
      <c r="AB2">
        <v>28</v>
      </c>
      <c r="AC2">
        <v>14</v>
      </c>
      <c r="AD2">
        <v>13</v>
      </c>
      <c r="AE2">
        <v>26</v>
      </c>
      <c r="AF2">
        <v>51</v>
      </c>
      <c r="AG2">
        <v>52</v>
      </c>
      <c r="AH2">
        <v>20</v>
      </c>
      <c r="AI2">
        <v>28</v>
      </c>
      <c r="AJ2">
        <v>15</v>
      </c>
      <c r="AK2">
        <v>23</v>
      </c>
      <c r="AL2">
        <v>22</v>
      </c>
      <c r="AM2">
        <v>23</v>
      </c>
      <c r="AN2">
        <v>19</v>
      </c>
      <c r="AO2">
        <v>20</v>
      </c>
      <c r="AP2">
        <v>10</v>
      </c>
      <c r="AQ2">
        <v>11</v>
      </c>
      <c r="AR2">
        <v>14</v>
      </c>
    </row>
    <row r="3" spans="1:44" x14ac:dyDescent="0.35">
      <c r="A3" t="s">
        <v>7</v>
      </c>
      <c r="B3">
        <v>4</v>
      </c>
      <c r="C3">
        <v>3</v>
      </c>
      <c r="D3">
        <v>0</v>
      </c>
      <c r="E3">
        <v>0</v>
      </c>
      <c r="F3">
        <v>0</v>
      </c>
      <c r="G3">
        <v>0</v>
      </c>
      <c r="H3">
        <v>0</v>
      </c>
      <c r="I3">
        <v>6</v>
      </c>
      <c r="J3">
        <v>8</v>
      </c>
      <c r="K3">
        <v>9</v>
      </c>
      <c r="L3">
        <v>10</v>
      </c>
      <c r="M3">
        <v>6</v>
      </c>
      <c r="N3">
        <v>0</v>
      </c>
      <c r="O3">
        <v>6</v>
      </c>
      <c r="P3">
        <v>1</v>
      </c>
      <c r="Q3">
        <v>0</v>
      </c>
      <c r="R3">
        <v>1</v>
      </c>
      <c r="S3">
        <v>0</v>
      </c>
      <c r="T3">
        <v>0</v>
      </c>
      <c r="U3">
        <v>2</v>
      </c>
      <c r="V3">
        <v>2</v>
      </c>
      <c r="W3">
        <v>3</v>
      </c>
      <c r="X3">
        <v>1</v>
      </c>
      <c r="Y3">
        <v>4</v>
      </c>
      <c r="Z3">
        <v>16</v>
      </c>
      <c r="AA3">
        <v>6</v>
      </c>
      <c r="AB3">
        <v>5</v>
      </c>
      <c r="AC3">
        <v>0</v>
      </c>
      <c r="AD3">
        <v>0</v>
      </c>
      <c r="AE3">
        <v>1</v>
      </c>
      <c r="AF3">
        <v>3</v>
      </c>
      <c r="AG3">
        <v>15</v>
      </c>
      <c r="AH3">
        <v>8</v>
      </c>
      <c r="AI3">
        <v>1</v>
      </c>
      <c r="AJ3">
        <v>9</v>
      </c>
      <c r="AK3">
        <v>4</v>
      </c>
      <c r="AL3">
        <v>4</v>
      </c>
      <c r="AM3">
        <v>2</v>
      </c>
      <c r="AN3">
        <v>1</v>
      </c>
      <c r="AO3">
        <v>4</v>
      </c>
      <c r="AP3">
        <v>4</v>
      </c>
      <c r="AQ3">
        <v>1</v>
      </c>
      <c r="AR3">
        <v>0</v>
      </c>
    </row>
    <row r="4" spans="1:44" x14ac:dyDescent="0.35">
      <c r="A4" t="s">
        <v>8</v>
      </c>
      <c r="B4">
        <v>2</v>
      </c>
      <c r="C4">
        <v>3</v>
      </c>
      <c r="D4">
        <v>0</v>
      </c>
      <c r="E4">
        <v>1</v>
      </c>
      <c r="F4">
        <v>2</v>
      </c>
      <c r="G4">
        <v>6</v>
      </c>
      <c r="H4">
        <v>0</v>
      </c>
      <c r="I4">
        <v>4</v>
      </c>
      <c r="J4">
        <v>3</v>
      </c>
      <c r="K4">
        <v>4</v>
      </c>
      <c r="L4">
        <v>4</v>
      </c>
      <c r="M4">
        <v>5</v>
      </c>
      <c r="N4">
        <v>11</v>
      </c>
      <c r="O4">
        <v>27</v>
      </c>
      <c r="P4">
        <v>4</v>
      </c>
      <c r="Q4">
        <v>8</v>
      </c>
      <c r="R4">
        <v>8</v>
      </c>
      <c r="S4">
        <v>16</v>
      </c>
      <c r="T4">
        <v>10</v>
      </c>
      <c r="U4">
        <v>2</v>
      </c>
      <c r="V4">
        <v>6</v>
      </c>
      <c r="W4">
        <v>8</v>
      </c>
      <c r="X4">
        <v>5</v>
      </c>
      <c r="Y4">
        <v>7</v>
      </c>
      <c r="Z4">
        <v>8</v>
      </c>
      <c r="AA4">
        <v>1</v>
      </c>
      <c r="AB4">
        <v>4</v>
      </c>
      <c r="AC4">
        <v>10</v>
      </c>
      <c r="AD4">
        <v>9</v>
      </c>
      <c r="AE4">
        <v>48</v>
      </c>
      <c r="AF4">
        <v>16</v>
      </c>
      <c r="AG4">
        <v>32</v>
      </c>
      <c r="AH4">
        <v>20</v>
      </c>
      <c r="AI4">
        <v>19</v>
      </c>
      <c r="AJ4">
        <v>16</v>
      </c>
      <c r="AK4">
        <v>18</v>
      </c>
      <c r="AL4">
        <v>34</v>
      </c>
      <c r="AM4">
        <v>40</v>
      </c>
      <c r="AN4">
        <v>29</v>
      </c>
      <c r="AO4">
        <v>18</v>
      </c>
      <c r="AP4">
        <v>8</v>
      </c>
      <c r="AQ4">
        <v>18</v>
      </c>
      <c r="AR4">
        <v>29</v>
      </c>
    </row>
    <row r="5" spans="1:44" x14ac:dyDescent="0.35">
      <c r="A5" t="s">
        <v>9</v>
      </c>
      <c r="B5">
        <v>1</v>
      </c>
      <c r="C5">
        <v>4</v>
      </c>
      <c r="D5">
        <v>2</v>
      </c>
      <c r="E5">
        <v>4</v>
      </c>
      <c r="F5">
        <v>5</v>
      </c>
      <c r="G5">
        <v>2</v>
      </c>
      <c r="H5">
        <v>1</v>
      </c>
      <c r="I5">
        <v>13</v>
      </c>
      <c r="J5">
        <v>6</v>
      </c>
      <c r="K5">
        <v>3</v>
      </c>
      <c r="L5">
        <v>8</v>
      </c>
      <c r="M5">
        <v>5</v>
      </c>
      <c r="N5">
        <v>10</v>
      </c>
      <c r="O5">
        <v>3</v>
      </c>
      <c r="P5">
        <v>3</v>
      </c>
      <c r="Q5">
        <v>7</v>
      </c>
      <c r="R5">
        <v>4</v>
      </c>
      <c r="S5">
        <v>6</v>
      </c>
      <c r="T5">
        <v>3</v>
      </c>
      <c r="U5">
        <v>0</v>
      </c>
      <c r="V5">
        <v>1</v>
      </c>
      <c r="W5">
        <v>5</v>
      </c>
      <c r="X5">
        <v>5</v>
      </c>
      <c r="Y5">
        <v>5</v>
      </c>
      <c r="Z5">
        <v>8</v>
      </c>
      <c r="AA5">
        <v>0</v>
      </c>
      <c r="AB5">
        <v>3</v>
      </c>
      <c r="AC5">
        <v>19</v>
      </c>
      <c r="AD5">
        <v>18</v>
      </c>
      <c r="AE5">
        <v>4</v>
      </c>
      <c r="AF5">
        <v>10</v>
      </c>
      <c r="AG5">
        <v>8</v>
      </c>
      <c r="AH5">
        <v>5</v>
      </c>
      <c r="AI5">
        <v>3</v>
      </c>
      <c r="AJ5">
        <v>17</v>
      </c>
      <c r="AK5">
        <v>8</v>
      </c>
      <c r="AL5">
        <v>15</v>
      </c>
      <c r="AM5">
        <v>4</v>
      </c>
      <c r="AN5">
        <v>5</v>
      </c>
      <c r="AO5">
        <v>13</v>
      </c>
      <c r="AP5">
        <v>14</v>
      </c>
      <c r="AQ5">
        <v>16</v>
      </c>
      <c r="AR5">
        <v>6</v>
      </c>
    </row>
    <row r="6" spans="1:44" x14ac:dyDescent="0.35">
      <c r="A6" t="s">
        <v>12</v>
      </c>
      <c r="B6">
        <v>11</v>
      </c>
      <c r="C6">
        <v>10</v>
      </c>
      <c r="D6">
        <v>6</v>
      </c>
      <c r="E6">
        <v>15</v>
      </c>
      <c r="F6">
        <v>12</v>
      </c>
      <c r="G6">
        <v>18</v>
      </c>
      <c r="H6">
        <v>12</v>
      </c>
      <c r="I6">
        <v>23</v>
      </c>
      <c r="J6">
        <v>88</v>
      </c>
      <c r="K6">
        <v>88</v>
      </c>
      <c r="L6">
        <v>83</v>
      </c>
      <c r="M6">
        <v>77</v>
      </c>
      <c r="N6">
        <v>72</v>
      </c>
      <c r="O6">
        <v>104</v>
      </c>
      <c r="P6">
        <v>88</v>
      </c>
      <c r="Q6">
        <v>68</v>
      </c>
      <c r="R6">
        <v>73</v>
      </c>
      <c r="S6">
        <v>137</v>
      </c>
      <c r="T6">
        <v>92</v>
      </c>
      <c r="U6">
        <v>144</v>
      </c>
      <c r="V6">
        <v>124</v>
      </c>
      <c r="W6">
        <v>84</v>
      </c>
      <c r="X6">
        <v>75</v>
      </c>
      <c r="Y6">
        <v>88</v>
      </c>
      <c r="Z6">
        <v>74</v>
      </c>
      <c r="AA6">
        <v>66</v>
      </c>
      <c r="AB6">
        <v>64</v>
      </c>
      <c r="AC6">
        <v>75</v>
      </c>
      <c r="AD6">
        <v>77</v>
      </c>
      <c r="AE6">
        <v>85</v>
      </c>
      <c r="AF6">
        <v>65</v>
      </c>
      <c r="AG6">
        <v>76</v>
      </c>
      <c r="AH6">
        <v>58</v>
      </c>
      <c r="AI6">
        <v>69</v>
      </c>
      <c r="AJ6">
        <v>44</v>
      </c>
      <c r="AK6">
        <v>52</v>
      </c>
      <c r="AL6">
        <v>89</v>
      </c>
      <c r="AM6">
        <v>63</v>
      </c>
      <c r="AN6">
        <v>95</v>
      </c>
      <c r="AO6">
        <v>84</v>
      </c>
      <c r="AP6">
        <v>64</v>
      </c>
      <c r="AQ6">
        <v>60</v>
      </c>
      <c r="AR6">
        <v>32</v>
      </c>
    </row>
    <row r="7" spans="1:44" x14ac:dyDescent="0.35">
      <c r="A7" t="s">
        <v>14</v>
      </c>
      <c r="B7">
        <v>0</v>
      </c>
      <c r="C7">
        <v>1</v>
      </c>
      <c r="D7">
        <v>1</v>
      </c>
      <c r="E7">
        <v>0</v>
      </c>
      <c r="F7">
        <v>0</v>
      </c>
      <c r="G7">
        <v>0</v>
      </c>
      <c r="H7">
        <v>1</v>
      </c>
      <c r="I7">
        <v>13</v>
      </c>
      <c r="J7">
        <v>9</v>
      </c>
      <c r="K7">
        <v>4</v>
      </c>
      <c r="L7">
        <v>11</v>
      </c>
      <c r="M7">
        <v>11</v>
      </c>
      <c r="N7">
        <v>0</v>
      </c>
      <c r="O7">
        <v>14</v>
      </c>
      <c r="P7">
        <v>10</v>
      </c>
      <c r="Q7">
        <v>13</v>
      </c>
      <c r="S7">
        <v>0</v>
      </c>
      <c r="U7">
        <v>0</v>
      </c>
      <c r="V7">
        <v>0</v>
      </c>
      <c r="W7">
        <v>0</v>
      </c>
      <c r="X7">
        <v>2</v>
      </c>
      <c r="Y7">
        <v>1</v>
      </c>
      <c r="Z7">
        <v>3</v>
      </c>
      <c r="AA7">
        <v>22</v>
      </c>
      <c r="AB7">
        <v>16</v>
      </c>
      <c r="AC7">
        <v>7</v>
      </c>
      <c r="AD7">
        <v>8</v>
      </c>
      <c r="AE7">
        <v>11</v>
      </c>
      <c r="AF7">
        <v>4</v>
      </c>
      <c r="AG7">
        <v>3</v>
      </c>
      <c r="AH7">
        <v>4</v>
      </c>
      <c r="AI7">
        <v>14</v>
      </c>
      <c r="AJ7">
        <v>6</v>
      </c>
      <c r="AK7">
        <v>6</v>
      </c>
      <c r="AL7">
        <v>9</v>
      </c>
      <c r="AM7">
        <v>3</v>
      </c>
      <c r="AN7">
        <v>2</v>
      </c>
      <c r="AO7">
        <v>0</v>
      </c>
      <c r="AP7">
        <v>3</v>
      </c>
      <c r="AQ7">
        <v>1</v>
      </c>
      <c r="AR7">
        <v>6</v>
      </c>
    </row>
    <row r="8" spans="1:44" x14ac:dyDescent="0.35">
      <c r="A8" t="s">
        <v>15</v>
      </c>
      <c r="B8">
        <v>0</v>
      </c>
      <c r="C8">
        <v>5</v>
      </c>
      <c r="D8">
        <v>4</v>
      </c>
      <c r="E8">
        <v>4</v>
      </c>
      <c r="F8">
        <v>7</v>
      </c>
      <c r="G8">
        <v>0</v>
      </c>
      <c r="H8">
        <v>4</v>
      </c>
      <c r="I8">
        <v>15</v>
      </c>
      <c r="J8">
        <v>8</v>
      </c>
      <c r="K8">
        <v>7</v>
      </c>
      <c r="L8">
        <v>7</v>
      </c>
      <c r="M8">
        <v>9</v>
      </c>
      <c r="N8">
        <v>15</v>
      </c>
      <c r="O8">
        <v>12</v>
      </c>
      <c r="P8">
        <v>8</v>
      </c>
      <c r="Q8">
        <v>4</v>
      </c>
      <c r="R8">
        <v>10</v>
      </c>
      <c r="S8">
        <v>3</v>
      </c>
      <c r="T8">
        <v>16</v>
      </c>
      <c r="U8">
        <v>8</v>
      </c>
      <c r="V8">
        <v>5</v>
      </c>
      <c r="W8">
        <v>4</v>
      </c>
      <c r="X8">
        <v>6</v>
      </c>
      <c r="Y8">
        <v>8</v>
      </c>
      <c r="Z8">
        <v>8</v>
      </c>
      <c r="AA8">
        <v>14</v>
      </c>
      <c r="AB8">
        <v>3</v>
      </c>
      <c r="AC8">
        <v>12</v>
      </c>
      <c r="AD8">
        <v>8</v>
      </c>
      <c r="AE8">
        <v>24</v>
      </c>
      <c r="AF8">
        <v>11</v>
      </c>
      <c r="AG8">
        <v>17</v>
      </c>
      <c r="AH8">
        <v>5</v>
      </c>
      <c r="AI8">
        <v>2</v>
      </c>
      <c r="AJ8">
        <v>4</v>
      </c>
      <c r="AK8">
        <v>0</v>
      </c>
      <c r="AL8">
        <v>8</v>
      </c>
      <c r="AM8">
        <v>13</v>
      </c>
      <c r="AN8">
        <v>9</v>
      </c>
      <c r="AO8">
        <v>6</v>
      </c>
      <c r="AP8">
        <v>0</v>
      </c>
      <c r="AQ8">
        <v>0</v>
      </c>
      <c r="AR8">
        <v>1</v>
      </c>
    </row>
    <row r="9" spans="1:44" x14ac:dyDescent="0.35">
      <c r="A9" t="s">
        <v>16</v>
      </c>
      <c r="B9">
        <v>3</v>
      </c>
      <c r="C9">
        <v>0</v>
      </c>
      <c r="D9">
        <v>1</v>
      </c>
      <c r="E9">
        <v>0</v>
      </c>
      <c r="F9">
        <v>0</v>
      </c>
      <c r="G9">
        <v>1</v>
      </c>
      <c r="H9">
        <v>1</v>
      </c>
      <c r="I9">
        <v>1</v>
      </c>
      <c r="J9">
        <v>3</v>
      </c>
      <c r="K9">
        <v>0</v>
      </c>
      <c r="L9">
        <v>3</v>
      </c>
      <c r="M9">
        <v>1</v>
      </c>
      <c r="N9">
        <v>2</v>
      </c>
      <c r="O9">
        <v>1</v>
      </c>
      <c r="P9">
        <v>0</v>
      </c>
      <c r="Q9">
        <v>0</v>
      </c>
      <c r="R9">
        <v>0</v>
      </c>
      <c r="S9">
        <v>8</v>
      </c>
      <c r="T9">
        <v>1</v>
      </c>
      <c r="U9">
        <v>0</v>
      </c>
      <c r="V9">
        <v>0</v>
      </c>
      <c r="W9">
        <v>1</v>
      </c>
      <c r="X9">
        <v>4</v>
      </c>
      <c r="Y9">
        <v>2</v>
      </c>
      <c r="Z9">
        <v>1</v>
      </c>
      <c r="AA9">
        <v>8</v>
      </c>
      <c r="AB9">
        <v>7</v>
      </c>
      <c r="AC9">
        <v>3</v>
      </c>
      <c r="AD9">
        <v>5</v>
      </c>
      <c r="AE9">
        <v>2</v>
      </c>
      <c r="AF9">
        <v>7</v>
      </c>
      <c r="AG9">
        <v>5</v>
      </c>
      <c r="AH9">
        <v>7</v>
      </c>
      <c r="AI9">
        <v>1</v>
      </c>
      <c r="AJ9">
        <v>1</v>
      </c>
      <c r="AK9">
        <v>2</v>
      </c>
      <c r="AL9">
        <v>3</v>
      </c>
      <c r="AM9">
        <v>5</v>
      </c>
      <c r="AN9">
        <v>0</v>
      </c>
      <c r="AO9">
        <v>1</v>
      </c>
      <c r="AP9">
        <v>0</v>
      </c>
      <c r="AQ9">
        <v>2</v>
      </c>
      <c r="AR9">
        <v>0</v>
      </c>
    </row>
    <row r="10" spans="1:44" x14ac:dyDescent="0.35">
      <c r="A10" t="s">
        <v>17</v>
      </c>
      <c r="B10">
        <v>9</v>
      </c>
      <c r="C10">
        <v>10</v>
      </c>
      <c r="D10">
        <v>14</v>
      </c>
      <c r="E10">
        <v>9</v>
      </c>
      <c r="F10">
        <v>19</v>
      </c>
      <c r="G10">
        <v>17</v>
      </c>
      <c r="H10">
        <v>14</v>
      </c>
      <c r="J10">
        <v>34</v>
      </c>
      <c r="K10">
        <v>16</v>
      </c>
      <c r="L10">
        <v>30</v>
      </c>
      <c r="M10">
        <v>13</v>
      </c>
      <c r="N10">
        <v>19</v>
      </c>
      <c r="O10">
        <v>25</v>
      </c>
      <c r="P10">
        <v>50</v>
      </c>
      <c r="Q10">
        <v>23</v>
      </c>
      <c r="S10">
        <v>39</v>
      </c>
      <c r="T10">
        <v>80</v>
      </c>
      <c r="V10">
        <v>37</v>
      </c>
      <c r="W10">
        <v>32</v>
      </c>
      <c r="X10">
        <v>72</v>
      </c>
      <c r="Y10">
        <v>60</v>
      </c>
      <c r="Z10">
        <v>46</v>
      </c>
      <c r="AA10">
        <v>43</v>
      </c>
      <c r="AB10">
        <v>44</v>
      </c>
      <c r="AC10">
        <v>20</v>
      </c>
      <c r="AD10">
        <v>33</v>
      </c>
      <c r="AE10">
        <v>15</v>
      </c>
      <c r="AF10">
        <v>25</v>
      </c>
      <c r="AG10">
        <v>22</v>
      </c>
      <c r="AH10">
        <v>66</v>
      </c>
      <c r="AI10">
        <v>28</v>
      </c>
      <c r="AJ10">
        <v>41</v>
      </c>
      <c r="AK10">
        <v>39</v>
      </c>
      <c r="AL10">
        <v>47</v>
      </c>
      <c r="AM10">
        <v>18</v>
      </c>
      <c r="AN10">
        <v>15</v>
      </c>
      <c r="AO10">
        <v>8</v>
      </c>
      <c r="AP10">
        <v>7</v>
      </c>
      <c r="AQ10">
        <v>10</v>
      </c>
      <c r="AR10">
        <v>19</v>
      </c>
    </row>
    <row r="11" spans="1:44" x14ac:dyDescent="0.35">
      <c r="A11" t="s">
        <v>18</v>
      </c>
      <c r="B11">
        <v>5</v>
      </c>
      <c r="C11">
        <v>1</v>
      </c>
      <c r="D11">
        <v>8</v>
      </c>
      <c r="E11">
        <v>1</v>
      </c>
      <c r="F11">
        <v>18</v>
      </c>
      <c r="G11">
        <v>10</v>
      </c>
      <c r="H11">
        <v>5</v>
      </c>
      <c r="I11">
        <v>22</v>
      </c>
      <c r="J11">
        <v>37</v>
      </c>
      <c r="K11">
        <v>16</v>
      </c>
      <c r="L11">
        <v>18</v>
      </c>
      <c r="M11">
        <v>38</v>
      </c>
      <c r="N11">
        <v>43</v>
      </c>
      <c r="O11">
        <v>81</v>
      </c>
      <c r="P11">
        <v>70</v>
      </c>
      <c r="Q11">
        <v>48</v>
      </c>
      <c r="R11">
        <v>48</v>
      </c>
      <c r="S11">
        <v>43</v>
      </c>
      <c r="T11">
        <v>56</v>
      </c>
      <c r="U11">
        <v>69</v>
      </c>
      <c r="V11">
        <v>60</v>
      </c>
      <c r="W11">
        <v>54</v>
      </c>
      <c r="X11">
        <v>96</v>
      </c>
      <c r="Y11">
        <v>134</v>
      </c>
      <c r="Z11">
        <v>107</v>
      </c>
      <c r="AA11">
        <v>96</v>
      </c>
      <c r="AB11">
        <v>52</v>
      </c>
      <c r="AC11">
        <v>55</v>
      </c>
      <c r="AD11">
        <v>90</v>
      </c>
      <c r="AE11">
        <v>42</v>
      </c>
      <c r="AF11">
        <v>83</v>
      </c>
      <c r="AG11">
        <v>69</v>
      </c>
      <c r="AH11">
        <v>66</v>
      </c>
      <c r="AI11">
        <v>69</v>
      </c>
      <c r="AJ11">
        <v>52</v>
      </c>
      <c r="AK11">
        <v>40</v>
      </c>
      <c r="AL11">
        <v>62</v>
      </c>
      <c r="AM11">
        <v>49</v>
      </c>
      <c r="AN11">
        <v>64</v>
      </c>
      <c r="AO11">
        <v>83</v>
      </c>
      <c r="AP11">
        <v>56</v>
      </c>
      <c r="AQ11">
        <v>59</v>
      </c>
      <c r="AR11">
        <v>58</v>
      </c>
    </row>
    <row r="12" spans="1:44" x14ac:dyDescent="0.35">
      <c r="A12" t="s">
        <v>19</v>
      </c>
      <c r="B12">
        <v>15</v>
      </c>
      <c r="C12">
        <v>10</v>
      </c>
      <c r="D12">
        <v>7</v>
      </c>
      <c r="E12">
        <v>6</v>
      </c>
      <c r="F12">
        <v>7</v>
      </c>
      <c r="G12">
        <v>11</v>
      </c>
      <c r="H12">
        <v>10</v>
      </c>
      <c r="I12">
        <v>38</v>
      </c>
      <c r="J12">
        <v>27</v>
      </c>
      <c r="K12">
        <v>23</v>
      </c>
      <c r="L12">
        <v>36</v>
      </c>
      <c r="M12">
        <v>23</v>
      </c>
      <c r="N12">
        <v>44</v>
      </c>
      <c r="O12">
        <v>49</v>
      </c>
      <c r="P12">
        <v>34</v>
      </c>
      <c r="Q12">
        <v>41</v>
      </c>
      <c r="R12">
        <v>21</v>
      </c>
      <c r="S12">
        <v>27</v>
      </c>
      <c r="T12">
        <v>36</v>
      </c>
      <c r="U12">
        <v>32</v>
      </c>
      <c r="V12">
        <v>17</v>
      </c>
      <c r="W12">
        <v>44</v>
      </c>
      <c r="X12">
        <v>10</v>
      </c>
      <c r="Y12">
        <v>11</v>
      </c>
      <c r="Z12">
        <v>2</v>
      </c>
      <c r="AA12">
        <v>24</v>
      </c>
      <c r="AB12">
        <v>33</v>
      </c>
      <c r="AC12">
        <v>21</v>
      </c>
      <c r="AD12">
        <v>13</v>
      </c>
      <c r="AE12">
        <v>32</v>
      </c>
      <c r="AF12">
        <v>9</v>
      </c>
      <c r="AG12">
        <v>8</v>
      </c>
      <c r="AH12">
        <v>24</v>
      </c>
      <c r="AI12">
        <v>25</v>
      </c>
      <c r="AJ12">
        <v>37</v>
      </c>
      <c r="AK12">
        <v>45</v>
      </c>
      <c r="AL12">
        <v>42</v>
      </c>
      <c r="AM12">
        <v>27</v>
      </c>
      <c r="AN12">
        <v>47</v>
      </c>
      <c r="AO12">
        <v>34</v>
      </c>
      <c r="AP12">
        <v>73</v>
      </c>
      <c r="AQ12">
        <v>35</v>
      </c>
      <c r="AR12">
        <v>22</v>
      </c>
    </row>
    <row r="13" spans="1:44" x14ac:dyDescent="0.35">
      <c r="A13" t="s">
        <v>21</v>
      </c>
      <c r="B13">
        <v>0</v>
      </c>
      <c r="C13">
        <v>0</v>
      </c>
      <c r="D13">
        <v>0</v>
      </c>
      <c r="E13">
        <v>0</v>
      </c>
      <c r="F13">
        <v>0</v>
      </c>
      <c r="G13">
        <v>0</v>
      </c>
      <c r="H13">
        <v>3</v>
      </c>
      <c r="I13">
        <v>2</v>
      </c>
      <c r="J13">
        <v>6</v>
      </c>
      <c r="K13">
        <v>0</v>
      </c>
      <c r="M13">
        <v>4</v>
      </c>
      <c r="N13">
        <v>6</v>
      </c>
      <c r="O13">
        <v>0</v>
      </c>
      <c r="P13">
        <v>6</v>
      </c>
      <c r="Q13">
        <v>2</v>
      </c>
      <c r="R13">
        <v>1</v>
      </c>
      <c r="S13">
        <v>7</v>
      </c>
      <c r="T13">
        <v>9</v>
      </c>
      <c r="U13">
        <v>6</v>
      </c>
      <c r="V13">
        <v>4</v>
      </c>
      <c r="W13">
        <v>4</v>
      </c>
      <c r="X13">
        <v>6</v>
      </c>
      <c r="Y13">
        <v>2</v>
      </c>
      <c r="Z13">
        <v>3</v>
      </c>
      <c r="AA13">
        <v>2</v>
      </c>
      <c r="AB13">
        <v>10</v>
      </c>
      <c r="AC13">
        <v>4</v>
      </c>
      <c r="AD13">
        <v>14</v>
      </c>
      <c r="AE13">
        <v>4</v>
      </c>
      <c r="AF13">
        <v>5</v>
      </c>
      <c r="AG13">
        <v>1</v>
      </c>
      <c r="AH13">
        <v>2</v>
      </c>
      <c r="AI13">
        <v>1</v>
      </c>
      <c r="AJ13">
        <v>0</v>
      </c>
      <c r="AK13">
        <v>3</v>
      </c>
      <c r="AL13">
        <v>2</v>
      </c>
      <c r="AM13">
        <v>0</v>
      </c>
      <c r="AN13">
        <v>4</v>
      </c>
      <c r="AO13">
        <v>5</v>
      </c>
      <c r="AP13">
        <v>0</v>
      </c>
      <c r="AQ13">
        <v>2</v>
      </c>
      <c r="AR13">
        <v>2</v>
      </c>
    </row>
    <row r="14" spans="1:44" x14ac:dyDescent="0.35">
      <c r="A14" t="s">
        <v>22</v>
      </c>
      <c r="B14">
        <v>0</v>
      </c>
      <c r="C14">
        <v>0</v>
      </c>
      <c r="D14">
        <v>0</v>
      </c>
      <c r="E14">
        <v>0</v>
      </c>
      <c r="F14">
        <v>0</v>
      </c>
      <c r="G14">
        <v>0</v>
      </c>
      <c r="H14">
        <v>0</v>
      </c>
      <c r="I14">
        <v>2</v>
      </c>
      <c r="J14">
        <v>2</v>
      </c>
      <c r="K14">
        <v>1</v>
      </c>
      <c r="L14">
        <v>6</v>
      </c>
      <c r="M14">
        <v>4</v>
      </c>
      <c r="N14">
        <v>2</v>
      </c>
      <c r="O14">
        <v>1</v>
      </c>
      <c r="P14">
        <v>1</v>
      </c>
      <c r="Q14">
        <v>0</v>
      </c>
      <c r="R14">
        <v>2</v>
      </c>
      <c r="S14">
        <v>3</v>
      </c>
      <c r="T14">
        <v>0</v>
      </c>
      <c r="U14">
        <v>7</v>
      </c>
      <c r="V14">
        <v>4</v>
      </c>
      <c r="W14">
        <v>3</v>
      </c>
      <c r="X14">
        <v>7</v>
      </c>
      <c r="Y14">
        <v>5</v>
      </c>
      <c r="Z14">
        <v>5</v>
      </c>
      <c r="AA14">
        <v>4</v>
      </c>
      <c r="AB14">
        <v>7</v>
      </c>
      <c r="AC14">
        <v>4</v>
      </c>
      <c r="AD14">
        <v>3</v>
      </c>
      <c r="AE14">
        <v>1</v>
      </c>
      <c r="AF14">
        <v>1</v>
      </c>
      <c r="AG14">
        <v>1</v>
      </c>
      <c r="AH14">
        <v>1</v>
      </c>
      <c r="AI14">
        <v>1</v>
      </c>
      <c r="AJ14">
        <v>0</v>
      </c>
      <c r="AK14">
        <v>3</v>
      </c>
      <c r="AL14">
        <v>6</v>
      </c>
      <c r="AM14">
        <v>4</v>
      </c>
      <c r="AN14">
        <v>1</v>
      </c>
      <c r="AO14">
        <v>3</v>
      </c>
      <c r="AP14">
        <v>4</v>
      </c>
      <c r="AQ14">
        <v>1</v>
      </c>
      <c r="AR14">
        <v>7</v>
      </c>
    </row>
    <row r="15" spans="1:44" x14ac:dyDescent="0.35">
      <c r="A15" t="s">
        <v>23</v>
      </c>
      <c r="B15">
        <v>1</v>
      </c>
      <c r="C15">
        <v>0</v>
      </c>
      <c r="D15">
        <v>28</v>
      </c>
      <c r="E15">
        <v>31</v>
      </c>
      <c r="F15">
        <v>27</v>
      </c>
      <c r="G15">
        <v>35</v>
      </c>
      <c r="H15">
        <v>20</v>
      </c>
      <c r="I15">
        <v>21</v>
      </c>
      <c r="J15">
        <v>81</v>
      </c>
      <c r="K15">
        <v>45</v>
      </c>
      <c r="L15">
        <v>39</v>
      </c>
      <c r="M15">
        <v>32</v>
      </c>
      <c r="N15">
        <v>123</v>
      </c>
      <c r="O15">
        <v>102</v>
      </c>
      <c r="P15">
        <v>84</v>
      </c>
      <c r="Q15">
        <v>19</v>
      </c>
      <c r="R15">
        <v>55</v>
      </c>
      <c r="S15">
        <v>89</v>
      </c>
      <c r="T15">
        <v>80</v>
      </c>
      <c r="U15">
        <v>101</v>
      </c>
      <c r="V15">
        <v>83</v>
      </c>
      <c r="W15">
        <v>64</v>
      </c>
      <c r="X15">
        <v>67</v>
      </c>
      <c r="Y15">
        <v>60</v>
      </c>
      <c r="Z15">
        <v>59</v>
      </c>
      <c r="AA15">
        <v>30</v>
      </c>
      <c r="AB15">
        <v>30</v>
      </c>
      <c r="AC15">
        <v>60</v>
      </c>
      <c r="AD15">
        <v>42</v>
      </c>
      <c r="AE15">
        <v>74</v>
      </c>
      <c r="AF15">
        <v>38</v>
      </c>
      <c r="AG15">
        <v>42</v>
      </c>
      <c r="AH15">
        <v>56</v>
      </c>
      <c r="AI15">
        <v>58</v>
      </c>
      <c r="AJ15">
        <v>52</v>
      </c>
      <c r="AK15">
        <v>41</v>
      </c>
      <c r="AL15">
        <v>44</v>
      </c>
      <c r="AM15">
        <v>69</v>
      </c>
      <c r="AN15">
        <v>32</v>
      </c>
      <c r="AO15">
        <v>19</v>
      </c>
      <c r="AP15">
        <v>35</v>
      </c>
      <c r="AQ15">
        <v>34</v>
      </c>
      <c r="AR15">
        <v>18</v>
      </c>
    </row>
    <row r="16" spans="1:44" x14ac:dyDescent="0.35">
      <c r="A16" t="s">
        <v>24</v>
      </c>
      <c r="B16">
        <v>4</v>
      </c>
      <c r="C16">
        <v>9</v>
      </c>
      <c r="D16">
        <v>5</v>
      </c>
      <c r="E16">
        <v>3</v>
      </c>
      <c r="F16">
        <v>14</v>
      </c>
      <c r="G16">
        <v>4</v>
      </c>
      <c r="H16">
        <v>6</v>
      </c>
      <c r="I16">
        <v>0</v>
      </c>
      <c r="J16">
        <v>7</v>
      </c>
      <c r="K16">
        <v>13</v>
      </c>
      <c r="L16">
        <v>17</v>
      </c>
      <c r="M16">
        <v>25</v>
      </c>
      <c r="N16">
        <v>16</v>
      </c>
      <c r="O16">
        <v>30</v>
      </c>
      <c r="P16">
        <v>15</v>
      </c>
      <c r="Q16">
        <v>8</v>
      </c>
      <c r="R16">
        <v>4</v>
      </c>
      <c r="S16">
        <v>11</v>
      </c>
      <c r="T16">
        <v>14</v>
      </c>
      <c r="U16">
        <v>12</v>
      </c>
      <c r="V16">
        <v>17</v>
      </c>
      <c r="W16">
        <v>18</v>
      </c>
      <c r="X16">
        <v>7</v>
      </c>
      <c r="Y16">
        <v>9</v>
      </c>
      <c r="Z16">
        <v>11</v>
      </c>
      <c r="AA16">
        <v>6</v>
      </c>
      <c r="AB16">
        <v>6</v>
      </c>
      <c r="AC16">
        <v>20</v>
      </c>
      <c r="AD16">
        <v>17</v>
      </c>
      <c r="AE16">
        <v>14</v>
      </c>
      <c r="AF16">
        <v>9</v>
      </c>
      <c r="AG16">
        <v>24</v>
      </c>
      <c r="AH16">
        <v>14</v>
      </c>
      <c r="AI16">
        <v>18</v>
      </c>
      <c r="AJ16">
        <v>12</v>
      </c>
      <c r="AK16">
        <v>6</v>
      </c>
      <c r="AL16">
        <v>32</v>
      </c>
      <c r="AM16">
        <v>23</v>
      </c>
      <c r="AN16">
        <v>17</v>
      </c>
      <c r="AO16">
        <v>12</v>
      </c>
      <c r="AP16">
        <v>20</v>
      </c>
      <c r="AQ16">
        <v>9</v>
      </c>
      <c r="AR16">
        <v>9</v>
      </c>
    </row>
    <row r="17" spans="1:44" x14ac:dyDescent="0.35">
      <c r="A17" t="s">
        <v>25</v>
      </c>
      <c r="B17">
        <v>1</v>
      </c>
      <c r="C17">
        <v>0</v>
      </c>
      <c r="D17">
        <v>0</v>
      </c>
      <c r="E17">
        <v>2</v>
      </c>
      <c r="F17">
        <v>0</v>
      </c>
      <c r="G17">
        <v>2</v>
      </c>
      <c r="H17">
        <v>0</v>
      </c>
      <c r="I17">
        <v>2</v>
      </c>
      <c r="J17">
        <v>6</v>
      </c>
      <c r="K17">
        <v>6</v>
      </c>
      <c r="L17">
        <v>12</v>
      </c>
      <c r="M17">
        <v>4</v>
      </c>
      <c r="N17">
        <v>7</v>
      </c>
      <c r="O17">
        <v>9</v>
      </c>
      <c r="P17">
        <v>10</v>
      </c>
      <c r="Q17">
        <v>5</v>
      </c>
      <c r="R17">
        <v>4</v>
      </c>
      <c r="S17">
        <v>9</v>
      </c>
      <c r="T17">
        <v>3</v>
      </c>
      <c r="U17">
        <v>4</v>
      </c>
      <c r="V17">
        <v>2</v>
      </c>
      <c r="W17">
        <v>1</v>
      </c>
      <c r="X17">
        <v>4</v>
      </c>
      <c r="Y17">
        <v>2</v>
      </c>
      <c r="Z17">
        <v>0</v>
      </c>
      <c r="AA17">
        <v>0</v>
      </c>
      <c r="AB17">
        <v>3</v>
      </c>
      <c r="AC17">
        <v>9</v>
      </c>
      <c r="AD17">
        <v>2</v>
      </c>
      <c r="AE17">
        <v>4</v>
      </c>
      <c r="AF17">
        <v>2</v>
      </c>
      <c r="AG17">
        <v>9</v>
      </c>
      <c r="AH17">
        <v>9</v>
      </c>
      <c r="AI17">
        <v>4</v>
      </c>
      <c r="AJ17">
        <v>11</v>
      </c>
      <c r="AK17">
        <v>3</v>
      </c>
      <c r="AL17">
        <v>4</v>
      </c>
      <c r="AM17">
        <v>3</v>
      </c>
      <c r="AN17">
        <v>4</v>
      </c>
      <c r="AO17">
        <v>6</v>
      </c>
      <c r="AP17">
        <v>9</v>
      </c>
      <c r="AQ17">
        <v>4</v>
      </c>
      <c r="AR17">
        <v>2</v>
      </c>
    </row>
    <row r="18" spans="1:44" x14ac:dyDescent="0.35">
      <c r="A18" t="s">
        <v>26</v>
      </c>
      <c r="B18">
        <v>9</v>
      </c>
      <c r="C18">
        <v>4</v>
      </c>
      <c r="D18">
        <v>0</v>
      </c>
      <c r="E18">
        <v>3</v>
      </c>
      <c r="G18">
        <v>7</v>
      </c>
      <c r="H18">
        <v>0</v>
      </c>
      <c r="I18">
        <v>3</v>
      </c>
      <c r="J18">
        <v>9</v>
      </c>
      <c r="K18">
        <v>9</v>
      </c>
      <c r="L18">
        <v>10</v>
      </c>
      <c r="M18">
        <v>7</v>
      </c>
      <c r="N18">
        <v>9</v>
      </c>
      <c r="O18">
        <v>6</v>
      </c>
      <c r="P18">
        <v>0</v>
      </c>
      <c r="Q18">
        <v>1</v>
      </c>
      <c r="R18">
        <v>0</v>
      </c>
      <c r="S18">
        <v>5</v>
      </c>
      <c r="T18">
        <v>11</v>
      </c>
      <c r="U18">
        <v>3</v>
      </c>
      <c r="V18">
        <v>1</v>
      </c>
      <c r="W18">
        <v>3</v>
      </c>
      <c r="X18">
        <v>3</v>
      </c>
      <c r="Y18">
        <v>6</v>
      </c>
      <c r="Z18">
        <v>8</v>
      </c>
      <c r="AA18">
        <v>5</v>
      </c>
      <c r="AB18">
        <v>6</v>
      </c>
      <c r="AC18">
        <v>0</v>
      </c>
      <c r="AD18">
        <v>5</v>
      </c>
      <c r="AE18">
        <v>3</v>
      </c>
      <c r="AF18">
        <v>0</v>
      </c>
      <c r="AG18">
        <v>2</v>
      </c>
      <c r="AH18">
        <v>5</v>
      </c>
      <c r="AI18">
        <v>4</v>
      </c>
      <c r="AJ18">
        <v>5</v>
      </c>
      <c r="AK18">
        <v>9</v>
      </c>
      <c r="AL18">
        <v>8</v>
      </c>
      <c r="AM18">
        <v>4</v>
      </c>
      <c r="AN18">
        <v>2</v>
      </c>
      <c r="AO18">
        <v>2</v>
      </c>
      <c r="AP18">
        <v>0</v>
      </c>
      <c r="AQ18">
        <v>2</v>
      </c>
      <c r="AR18">
        <v>12</v>
      </c>
    </row>
    <row r="19" spans="1:44" x14ac:dyDescent="0.35">
      <c r="A19" t="s">
        <v>27</v>
      </c>
      <c r="B19">
        <v>6</v>
      </c>
      <c r="C19">
        <v>6</v>
      </c>
      <c r="D19">
        <v>7</v>
      </c>
      <c r="E19">
        <v>7</v>
      </c>
      <c r="F19">
        <v>12</v>
      </c>
      <c r="G19">
        <v>7</v>
      </c>
      <c r="H19">
        <v>9</v>
      </c>
      <c r="I19">
        <v>1</v>
      </c>
      <c r="J19">
        <v>7</v>
      </c>
      <c r="K19">
        <v>5</v>
      </c>
      <c r="L19">
        <v>18</v>
      </c>
      <c r="M19">
        <v>10</v>
      </c>
      <c r="N19">
        <v>10</v>
      </c>
      <c r="O19">
        <v>10</v>
      </c>
      <c r="P19">
        <v>24</v>
      </c>
      <c r="Q19">
        <v>12</v>
      </c>
      <c r="R19">
        <v>1</v>
      </c>
      <c r="S19">
        <v>14</v>
      </c>
      <c r="T19">
        <v>18</v>
      </c>
      <c r="U19">
        <v>14</v>
      </c>
      <c r="V19">
        <v>19</v>
      </c>
      <c r="W19">
        <v>15</v>
      </c>
      <c r="X19">
        <v>14</v>
      </c>
      <c r="Y19">
        <v>25</v>
      </c>
      <c r="Z19">
        <v>25</v>
      </c>
      <c r="AA19">
        <v>17</v>
      </c>
      <c r="AB19">
        <v>27</v>
      </c>
      <c r="AC19">
        <v>26</v>
      </c>
      <c r="AD19">
        <v>28</v>
      </c>
      <c r="AE19">
        <v>14</v>
      </c>
      <c r="AF19">
        <v>27</v>
      </c>
      <c r="AG19">
        <v>39</v>
      </c>
      <c r="AH19">
        <v>28</v>
      </c>
      <c r="AI19">
        <v>41</v>
      </c>
      <c r="AJ19">
        <v>34</v>
      </c>
      <c r="AK19">
        <v>38</v>
      </c>
      <c r="AL19">
        <v>32</v>
      </c>
      <c r="AM19">
        <v>15</v>
      </c>
      <c r="AN19">
        <v>19</v>
      </c>
      <c r="AO19">
        <v>13</v>
      </c>
      <c r="AP19">
        <v>20</v>
      </c>
      <c r="AQ19">
        <v>21</v>
      </c>
      <c r="AR19">
        <v>9</v>
      </c>
    </row>
    <row r="20" spans="1:44" x14ac:dyDescent="0.35">
      <c r="A20" t="s">
        <v>28</v>
      </c>
      <c r="B20">
        <v>1</v>
      </c>
      <c r="C20">
        <v>1</v>
      </c>
      <c r="D20">
        <v>6</v>
      </c>
      <c r="E20">
        <v>18</v>
      </c>
      <c r="F20">
        <v>11</v>
      </c>
      <c r="G20">
        <v>16</v>
      </c>
      <c r="H20">
        <v>8</v>
      </c>
      <c r="I20">
        <v>24</v>
      </c>
      <c r="J20">
        <v>9</v>
      </c>
      <c r="K20">
        <v>10</v>
      </c>
      <c r="L20">
        <v>15</v>
      </c>
      <c r="M20">
        <v>16</v>
      </c>
      <c r="N20">
        <v>30</v>
      </c>
      <c r="O20">
        <v>30</v>
      </c>
      <c r="P20">
        <v>58</v>
      </c>
      <c r="Q20">
        <v>10</v>
      </c>
      <c r="R20">
        <v>5</v>
      </c>
      <c r="S20">
        <v>26</v>
      </c>
      <c r="T20">
        <v>35</v>
      </c>
      <c r="U20">
        <v>20</v>
      </c>
      <c r="V20">
        <v>48</v>
      </c>
      <c r="W20">
        <v>39</v>
      </c>
      <c r="X20">
        <v>39</v>
      </c>
      <c r="Y20">
        <v>24</v>
      </c>
      <c r="Z20">
        <v>23</v>
      </c>
      <c r="AA20">
        <v>32</v>
      </c>
      <c r="AB20">
        <v>30</v>
      </c>
      <c r="AC20">
        <v>25</v>
      </c>
      <c r="AD20">
        <v>30</v>
      </c>
      <c r="AE20">
        <v>38</v>
      </c>
      <c r="AF20">
        <v>49</v>
      </c>
      <c r="AG20">
        <v>42</v>
      </c>
      <c r="AH20">
        <v>39</v>
      </c>
      <c r="AI20">
        <v>44</v>
      </c>
      <c r="AJ20">
        <v>55</v>
      </c>
      <c r="AK20">
        <v>51</v>
      </c>
      <c r="AL20">
        <v>52</v>
      </c>
      <c r="AM20">
        <v>50</v>
      </c>
      <c r="AN20">
        <v>21</v>
      </c>
      <c r="AO20">
        <v>27</v>
      </c>
      <c r="AP20">
        <v>41</v>
      </c>
      <c r="AQ20">
        <v>32</v>
      </c>
      <c r="AR20">
        <v>21</v>
      </c>
    </row>
    <row r="21" spans="1:44" x14ac:dyDescent="0.35">
      <c r="A21" t="s">
        <v>29</v>
      </c>
      <c r="B21">
        <v>0</v>
      </c>
      <c r="C21">
        <v>0</v>
      </c>
      <c r="D21">
        <v>2</v>
      </c>
      <c r="E21">
        <v>2</v>
      </c>
      <c r="F21">
        <v>3</v>
      </c>
      <c r="G21">
        <v>0</v>
      </c>
      <c r="H21">
        <v>0</v>
      </c>
      <c r="I21">
        <v>1</v>
      </c>
      <c r="J21">
        <v>1</v>
      </c>
      <c r="K21">
        <v>2</v>
      </c>
      <c r="L21">
        <v>5</v>
      </c>
      <c r="M21">
        <v>0</v>
      </c>
      <c r="N21">
        <v>4</v>
      </c>
      <c r="O21">
        <v>4</v>
      </c>
      <c r="P21">
        <v>3</v>
      </c>
      <c r="Q21">
        <v>8</v>
      </c>
      <c r="R21">
        <v>7</v>
      </c>
      <c r="S21">
        <v>10</v>
      </c>
      <c r="T21">
        <v>3</v>
      </c>
      <c r="U21">
        <v>1</v>
      </c>
      <c r="V21">
        <v>6</v>
      </c>
      <c r="W21">
        <v>4</v>
      </c>
      <c r="X21">
        <v>0</v>
      </c>
      <c r="Y21">
        <v>0</v>
      </c>
      <c r="Z21">
        <v>5</v>
      </c>
      <c r="AA21">
        <v>2</v>
      </c>
      <c r="AB21">
        <v>0</v>
      </c>
      <c r="AC21">
        <v>5</v>
      </c>
      <c r="AD21">
        <v>2</v>
      </c>
      <c r="AE21">
        <v>3</v>
      </c>
      <c r="AF21">
        <v>4</v>
      </c>
      <c r="AG21">
        <v>4</v>
      </c>
      <c r="AH21">
        <v>8</v>
      </c>
      <c r="AI21">
        <v>5</v>
      </c>
      <c r="AJ21">
        <v>1</v>
      </c>
      <c r="AK21">
        <v>4</v>
      </c>
      <c r="AL21">
        <v>2</v>
      </c>
      <c r="AM21">
        <v>2</v>
      </c>
      <c r="AN21">
        <v>3</v>
      </c>
      <c r="AO21">
        <v>4</v>
      </c>
      <c r="AP21">
        <v>5</v>
      </c>
      <c r="AQ21">
        <v>0</v>
      </c>
      <c r="AR21">
        <v>1</v>
      </c>
    </row>
    <row r="22" spans="1:44" x14ac:dyDescent="0.35">
      <c r="A22" t="s">
        <v>30</v>
      </c>
      <c r="B22">
        <v>2</v>
      </c>
      <c r="C22">
        <v>5</v>
      </c>
      <c r="D22">
        <v>20</v>
      </c>
      <c r="E22">
        <v>11</v>
      </c>
      <c r="F22">
        <v>11</v>
      </c>
      <c r="G22">
        <v>3</v>
      </c>
      <c r="H22">
        <v>2</v>
      </c>
      <c r="I22">
        <v>10</v>
      </c>
      <c r="J22">
        <v>8</v>
      </c>
      <c r="K22">
        <v>14</v>
      </c>
      <c r="L22">
        <v>5</v>
      </c>
      <c r="M22">
        <v>27</v>
      </c>
      <c r="N22">
        <v>31</v>
      </c>
      <c r="O22">
        <v>27</v>
      </c>
      <c r="P22">
        <v>2</v>
      </c>
      <c r="Q22">
        <v>14</v>
      </c>
      <c r="R22">
        <v>15</v>
      </c>
      <c r="S22">
        <v>21</v>
      </c>
      <c r="T22">
        <v>17</v>
      </c>
      <c r="U22">
        <v>0</v>
      </c>
      <c r="V22">
        <v>11</v>
      </c>
      <c r="W22">
        <v>3</v>
      </c>
      <c r="X22">
        <v>5</v>
      </c>
      <c r="Y22">
        <v>7</v>
      </c>
      <c r="Z22">
        <v>8</v>
      </c>
      <c r="AA22">
        <v>8</v>
      </c>
      <c r="AB22">
        <v>6</v>
      </c>
      <c r="AC22">
        <v>12</v>
      </c>
      <c r="AD22">
        <v>28</v>
      </c>
      <c r="AE22">
        <v>17</v>
      </c>
      <c r="AF22">
        <v>36</v>
      </c>
      <c r="AG22">
        <v>21</v>
      </c>
      <c r="AH22">
        <v>39</v>
      </c>
      <c r="AI22">
        <v>32</v>
      </c>
      <c r="AJ22">
        <v>21</v>
      </c>
      <c r="AK22">
        <v>58</v>
      </c>
      <c r="AL22">
        <v>26</v>
      </c>
      <c r="AM22">
        <v>47</v>
      </c>
      <c r="AN22">
        <v>38</v>
      </c>
      <c r="AO22">
        <v>31</v>
      </c>
      <c r="AP22">
        <v>23</v>
      </c>
      <c r="AQ22">
        <v>80</v>
      </c>
      <c r="AR22">
        <v>17</v>
      </c>
    </row>
    <row r="23" spans="1:44" x14ac:dyDescent="0.35">
      <c r="A23" t="s">
        <v>31</v>
      </c>
      <c r="B23">
        <v>3</v>
      </c>
      <c r="C23">
        <v>5</v>
      </c>
      <c r="D23">
        <v>7</v>
      </c>
      <c r="E23">
        <v>5</v>
      </c>
      <c r="F23">
        <v>6</v>
      </c>
      <c r="G23">
        <v>7</v>
      </c>
      <c r="H23">
        <v>11</v>
      </c>
      <c r="I23">
        <v>8</v>
      </c>
      <c r="J23">
        <v>17</v>
      </c>
      <c r="K23">
        <v>9</v>
      </c>
      <c r="L23">
        <v>35</v>
      </c>
      <c r="M23">
        <v>12</v>
      </c>
      <c r="N23">
        <v>49</v>
      </c>
      <c r="O23">
        <v>15</v>
      </c>
      <c r="P23">
        <v>15</v>
      </c>
      <c r="Q23">
        <v>1</v>
      </c>
      <c r="S23">
        <v>9</v>
      </c>
      <c r="T23">
        <v>12</v>
      </c>
      <c r="U23">
        <v>27</v>
      </c>
      <c r="V23">
        <v>35</v>
      </c>
      <c r="W23">
        <v>12</v>
      </c>
      <c r="X23">
        <v>27</v>
      </c>
      <c r="Y23">
        <v>21</v>
      </c>
      <c r="Z23">
        <v>6</v>
      </c>
      <c r="AA23">
        <v>15</v>
      </c>
      <c r="AB23">
        <v>8</v>
      </c>
      <c r="AC23">
        <v>22</v>
      </c>
      <c r="AD23">
        <v>17</v>
      </c>
      <c r="AE23">
        <v>15</v>
      </c>
      <c r="AF23">
        <v>28</v>
      </c>
      <c r="AG23">
        <v>29</v>
      </c>
      <c r="AH23">
        <v>19</v>
      </c>
      <c r="AI23">
        <v>28</v>
      </c>
      <c r="AJ23">
        <v>27</v>
      </c>
      <c r="AK23">
        <v>19</v>
      </c>
      <c r="AL23">
        <v>13</v>
      </c>
      <c r="AM23">
        <v>22</v>
      </c>
      <c r="AN23">
        <v>18</v>
      </c>
      <c r="AO23">
        <v>16</v>
      </c>
      <c r="AP23">
        <v>17</v>
      </c>
      <c r="AQ23">
        <v>19</v>
      </c>
      <c r="AR23">
        <v>11</v>
      </c>
    </row>
    <row r="24" spans="1:44" x14ac:dyDescent="0.35">
      <c r="A24" t="s">
        <v>32</v>
      </c>
      <c r="B24">
        <v>2</v>
      </c>
      <c r="C24">
        <v>5</v>
      </c>
      <c r="D24">
        <v>2</v>
      </c>
      <c r="E24">
        <v>7</v>
      </c>
      <c r="F24">
        <v>3</v>
      </c>
      <c r="G24">
        <v>12</v>
      </c>
      <c r="H24">
        <v>20</v>
      </c>
      <c r="I24">
        <v>20</v>
      </c>
      <c r="J24">
        <v>24</v>
      </c>
      <c r="K24">
        <v>13</v>
      </c>
      <c r="L24">
        <v>48</v>
      </c>
      <c r="M24">
        <v>25</v>
      </c>
      <c r="N24">
        <v>14</v>
      </c>
      <c r="O24">
        <v>14</v>
      </c>
      <c r="P24">
        <v>39</v>
      </c>
      <c r="Q24">
        <v>16</v>
      </c>
      <c r="R24">
        <v>16</v>
      </c>
      <c r="S24">
        <v>20</v>
      </c>
      <c r="T24">
        <v>16</v>
      </c>
      <c r="U24">
        <v>12</v>
      </c>
      <c r="V24">
        <v>18</v>
      </c>
      <c r="W24">
        <v>13</v>
      </c>
      <c r="X24">
        <v>14</v>
      </c>
      <c r="Y24">
        <v>26</v>
      </c>
      <c r="Z24">
        <v>11</v>
      </c>
      <c r="AA24">
        <v>27</v>
      </c>
      <c r="AB24">
        <v>24</v>
      </c>
      <c r="AC24">
        <v>24</v>
      </c>
      <c r="AD24">
        <v>30</v>
      </c>
      <c r="AE24">
        <v>22</v>
      </c>
      <c r="AF24">
        <v>25</v>
      </c>
      <c r="AG24">
        <v>12</v>
      </c>
      <c r="AH24">
        <v>33</v>
      </c>
      <c r="AI24">
        <v>18</v>
      </c>
      <c r="AJ24">
        <v>30</v>
      </c>
      <c r="AK24">
        <v>24</v>
      </c>
      <c r="AL24">
        <v>17</v>
      </c>
      <c r="AM24">
        <v>19</v>
      </c>
      <c r="AN24">
        <v>19</v>
      </c>
      <c r="AO24">
        <v>6</v>
      </c>
      <c r="AP24">
        <v>34</v>
      </c>
      <c r="AQ24">
        <v>27</v>
      </c>
      <c r="AR24">
        <v>27</v>
      </c>
    </row>
    <row r="25" spans="1:44" x14ac:dyDescent="0.35">
      <c r="A25" t="s">
        <v>33</v>
      </c>
      <c r="B25">
        <v>1</v>
      </c>
      <c r="C25">
        <v>0</v>
      </c>
      <c r="D25">
        <v>0</v>
      </c>
      <c r="E25">
        <v>2</v>
      </c>
      <c r="F25">
        <v>0</v>
      </c>
      <c r="G25">
        <v>0</v>
      </c>
      <c r="H25">
        <v>0</v>
      </c>
      <c r="I25">
        <v>6</v>
      </c>
      <c r="J25">
        <v>3</v>
      </c>
      <c r="K25">
        <v>2</v>
      </c>
      <c r="L25">
        <v>8</v>
      </c>
      <c r="M25">
        <v>12</v>
      </c>
      <c r="N25">
        <v>9</v>
      </c>
      <c r="O25">
        <v>21</v>
      </c>
      <c r="P25">
        <v>9</v>
      </c>
      <c r="Q25">
        <v>3</v>
      </c>
      <c r="S25">
        <v>4</v>
      </c>
      <c r="T25">
        <v>5</v>
      </c>
      <c r="U25">
        <v>5</v>
      </c>
      <c r="V25">
        <v>7</v>
      </c>
      <c r="W25">
        <v>1</v>
      </c>
      <c r="X25">
        <v>14</v>
      </c>
      <c r="Y25">
        <v>8</v>
      </c>
      <c r="Z25">
        <v>4</v>
      </c>
      <c r="AA25">
        <v>8</v>
      </c>
      <c r="AB25">
        <v>8</v>
      </c>
      <c r="AC25">
        <v>3</v>
      </c>
      <c r="AD25">
        <v>9</v>
      </c>
      <c r="AE25">
        <v>3</v>
      </c>
      <c r="AF25">
        <v>6</v>
      </c>
      <c r="AG25">
        <v>3</v>
      </c>
      <c r="AH25">
        <v>7</v>
      </c>
      <c r="AI25">
        <v>13</v>
      </c>
      <c r="AJ25">
        <v>6</v>
      </c>
      <c r="AK25">
        <v>8</v>
      </c>
      <c r="AL25">
        <v>0</v>
      </c>
      <c r="AM25">
        <v>6</v>
      </c>
      <c r="AN25">
        <v>5</v>
      </c>
      <c r="AO25">
        <v>4</v>
      </c>
      <c r="AP25">
        <v>5</v>
      </c>
      <c r="AQ25">
        <v>3</v>
      </c>
      <c r="AR25">
        <v>3</v>
      </c>
    </row>
    <row r="26" spans="1:44" x14ac:dyDescent="0.35">
      <c r="A26" t="s">
        <v>34</v>
      </c>
      <c r="B26">
        <v>1</v>
      </c>
      <c r="C26">
        <v>2</v>
      </c>
      <c r="D26">
        <v>8</v>
      </c>
      <c r="E26">
        <v>2</v>
      </c>
      <c r="F26">
        <v>8</v>
      </c>
      <c r="G26">
        <v>15</v>
      </c>
      <c r="H26">
        <v>11</v>
      </c>
      <c r="I26">
        <v>0</v>
      </c>
      <c r="J26">
        <v>20</v>
      </c>
      <c r="K26">
        <v>9</v>
      </c>
      <c r="L26">
        <v>14</v>
      </c>
      <c r="M26">
        <v>34</v>
      </c>
      <c r="N26">
        <v>29</v>
      </c>
      <c r="O26">
        <v>24</v>
      </c>
      <c r="P26">
        <v>12</v>
      </c>
      <c r="Q26">
        <v>7</v>
      </c>
      <c r="R26">
        <v>15</v>
      </c>
      <c r="S26">
        <v>25</v>
      </c>
      <c r="T26">
        <v>19</v>
      </c>
      <c r="U26">
        <v>15</v>
      </c>
      <c r="V26">
        <v>15</v>
      </c>
      <c r="W26">
        <v>7</v>
      </c>
      <c r="X26">
        <v>8</v>
      </c>
      <c r="Y26">
        <v>59</v>
      </c>
      <c r="Z26">
        <v>23</v>
      </c>
      <c r="AA26">
        <v>24</v>
      </c>
      <c r="AB26">
        <v>20</v>
      </c>
      <c r="AC26">
        <v>27</v>
      </c>
      <c r="AD26">
        <v>14</v>
      </c>
      <c r="AE26">
        <v>5</v>
      </c>
      <c r="AF26">
        <v>7</v>
      </c>
      <c r="AG26">
        <v>25</v>
      </c>
      <c r="AH26">
        <v>17</v>
      </c>
      <c r="AI26">
        <v>15</v>
      </c>
      <c r="AJ26">
        <v>24</v>
      </c>
      <c r="AK26">
        <v>17</v>
      </c>
      <c r="AL26">
        <v>9</v>
      </c>
      <c r="AM26">
        <v>18</v>
      </c>
      <c r="AN26">
        <v>18</v>
      </c>
      <c r="AO26">
        <v>11</v>
      </c>
      <c r="AP26">
        <v>7</v>
      </c>
      <c r="AQ26">
        <v>9</v>
      </c>
      <c r="AR26">
        <v>7</v>
      </c>
    </row>
    <row r="27" spans="1:44" x14ac:dyDescent="0.35">
      <c r="A27" t="s">
        <v>35</v>
      </c>
      <c r="B27">
        <v>5</v>
      </c>
      <c r="C27">
        <v>2</v>
      </c>
      <c r="D27">
        <v>1</v>
      </c>
      <c r="E27">
        <v>1</v>
      </c>
      <c r="F27">
        <v>2</v>
      </c>
      <c r="G27">
        <v>2</v>
      </c>
      <c r="H27">
        <v>5</v>
      </c>
      <c r="I27">
        <v>10</v>
      </c>
      <c r="J27">
        <v>9</v>
      </c>
      <c r="K27">
        <v>13</v>
      </c>
      <c r="L27">
        <v>15</v>
      </c>
      <c r="M27">
        <v>19</v>
      </c>
      <c r="N27">
        <v>15</v>
      </c>
      <c r="O27">
        <v>22</v>
      </c>
      <c r="P27">
        <v>14</v>
      </c>
      <c r="Q27">
        <v>17</v>
      </c>
      <c r="R27">
        <v>7</v>
      </c>
      <c r="S27">
        <v>13</v>
      </c>
      <c r="T27">
        <v>26</v>
      </c>
      <c r="U27">
        <v>25</v>
      </c>
      <c r="V27">
        <v>21</v>
      </c>
      <c r="W27">
        <v>25</v>
      </c>
      <c r="X27">
        <v>16</v>
      </c>
      <c r="Y27">
        <v>26</v>
      </c>
      <c r="Z27">
        <v>12</v>
      </c>
      <c r="AA27">
        <v>10</v>
      </c>
      <c r="AB27">
        <v>13</v>
      </c>
      <c r="AC27">
        <v>10</v>
      </c>
      <c r="AD27">
        <v>10</v>
      </c>
      <c r="AE27">
        <v>21</v>
      </c>
      <c r="AF27">
        <v>20</v>
      </c>
      <c r="AG27">
        <v>20</v>
      </c>
      <c r="AH27">
        <v>31</v>
      </c>
      <c r="AI27">
        <v>24</v>
      </c>
      <c r="AJ27">
        <v>25</v>
      </c>
      <c r="AK27">
        <v>14</v>
      </c>
      <c r="AL27">
        <v>21</v>
      </c>
      <c r="AM27">
        <v>10</v>
      </c>
      <c r="AN27">
        <v>19</v>
      </c>
      <c r="AO27">
        <v>11</v>
      </c>
      <c r="AP27">
        <v>18</v>
      </c>
      <c r="AQ27">
        <v>14</v>
      </c>
      <c r="AR27">
        <v>21</v>
      </c>
    </row>
    <row r="28" spans="1:44" x14ac:dyDescent="0.35">
      <c r="A28" t="s">
        <v>36</v>
      </c>
      <c r="B28">
        <v>1</v>
      </c>
      <c r="C28">
        <v>0</v>
      </c>
      <c r="D28">
        <v>0</v>
      </c>
      <c r="E28">
        <v>0</v>
      </c>
      <c r="F28">
        <v>1</v>
      </c>
      <c r="G28">
        <v>0</v>
      </c>
      <c r="H28">
        <v>0</v>
      </c>
      <c r="I28">
        <v>4</v>
      </c>
      <c r="J28">
        <v>4</v>
      </c>
      <c r="K28">
        <v>0</v>
      </c>
      <c r="L28">
        <v>5</v>
      </c>
      <c r="M28">
        <v>6</v>
      </c>
      <c r="N28">
        <v>5</v>
      </c>
      <c r="O28">
        <v>4</v>
      </c>
      <c r="P28">
        <v>17</v>
      </c>
      <c r="Q28">
        <v>0</v>
      </c>
      <c r="R28">
        <v>1</v>
      </c>
      <c r="S28">
        <v>0</v>
      </c>
      <c r="T28">
        <v>3</v>
      </c>
      <c r="U28">
        <v>0</v>
      </c>
      <c r="V28">
        <v>0</v>
      </c>
      <c r="W28">
        <v>1</v>
      </c>
      <c r="X28">
        <v>4</v>
      </c>
      <c r="Y28">
        <v>5</v>
      </c>
      <c r="Z28">
        <v>16</v>
      </c>
      <c r="AA28">
        <v>3</v>
      </c>
      <c r="AB28">
        <v>13</v>
      </c>
      <c r="AC28">
        <v>2</v>
      </c>
      <c r="AD28">
        <v>7</v>
      </c>
      <c r="AE28">
        <v>1</v>
      </c>
      <c r="AF28">
        <v>8</v>
      </c>
      <c r="AG28">
        <v>0</v>
      </c>
      <c r="AH28">
        <v>8</v>
      </c>
      <c r="AI28">
        <v>7</v>
      </c>
      <c r="AJ28">
        <v>10</v>
      </c>
      <c r="AK28">
        <v>5</v>
      </c>
      <c r="AL28">
        <v>2</v>
      </c>
      <c r="AM28">
        <v>5</v>
      </c>
      <c r="AN28">
        <v>27</v>
      </c>
      <c r="AO28">
        <v>8</v>
      </c>
      <c r="AP28">
        <v>26</v>
      </c>
      <c r="AQ28">
        <v>19</v>
      </c>
      <c r="AR28">
        <v>10</v>
      </c>
    </row>
    <row r="29" spans="1:44" x14ac:dyDescent="0.35">
      <c r="A29" t="s">
        <v>37</v>
      </c>
      <c r="B29">
        <v>0</v>
      </c>
      <c r="C29">
        <v>1</v>
      </c>
      <c r="D29">
        <v>0</v>
      </c>
      <c r="E29">
        <v>0</v>
      </c>
      <c r="F29">
        <v>7</v>
      </c>
      <c r="G29">
        <v>0</v>
      </c>
      <c r="H29">
        <v>0</v>
      </c>
      <c r="I29">
        <v>1</v>
      </c>
      <c r="J29">
        <v>6</v>
      </c>
      <c r="K29">
        <v>8</v>
      </c>
      <c r="L29">
        <v>4</v>
      </c>
      <c r="M29">
        <v>5</v>
      </c>
      <c r="N29">
        <v>9</v>
      </c>
      <c r="O29">
        <v>4</v>
      </c>
      <c r="P29">
        <v>0</v>
      </c>
      <c r="Q29">
        <v>3</v>
      </c>
      <c r="R29">
        <v>1</v>
      </c>
      <c r="S29">
        <v>1</v>
      </c>
      <c r="T29">
        <v>1</v>
      </c>
      <c r="U29">
        <v>4</v>
      </c>
      <c r="V29">
        <v>1</v>
      </c>
      <c r="W29">
        <v>1</v>
      </c>
      <c r="X29">
        <v>0</v>
      </c>
      <c r="Y29">
        <v>0</v>
      </c>
      <c r="Z29">
        <v>0</v>
      </c>
      <c r="AA29">
        <v>0</v>
      </c>
      <c r="AB29">
        <v>1</v>
      </c>
      <c r="AC29">
        <v>2</v>
      </c>
      <c r="AD29">
        <v>2</v>
      </c>
      <c r="AE29">
        <v>4</v>
      </c>
      <c r="AF29">
        <v>3</v>
      </c>
      <c r="AG29">
        <v>0</v>
      </c>
      <c r="AH29">
        <v>8</v>
      </c>
      <c r="AI29">
        <v>2</v>
      </c>
      <c r="AJ29">
        <v>4</v>
      </c>
      <c r="AK29">
        <v>2</v>
      </c>
      <c r="AL29">
        <v>3</v>
      </c>
      <c r="AM29">
        <v>3</v>
      </c>
      <c r="AN29">
        <v>4</v>
      </c>
      <c r="AO29">
        <v>3</v>
      </c>
      <c r="AP29">
        <v>6</v>
      </c>
      <c r="AQ29">
        <v>8</v>
      </c>
      <c r="AR29">
        <v>14</v>
      </c>
    </row>
    <row r="30" spans="1:44" x14ac:dyDescent="0.35">
      <c r="A30" t="s">
        <v>38</v>
      </c>
      <c r="B30">
        <v>1</v>
      </c>
      <c r="C30">
        <v>1</v>
      </c>
      <c r="D30">
        <v>1</v>
      </c>
      <c r="E30">
        <v>3</v>
      </c>
      <c r="F30">
        <v>0</v>
      </c>
      <c r="G30">
        <v>2</v>
      </c>
      <c r="H30">
        <v>0</v>
      </c>
      <c r="I30">
        <v>2</v>
      </c>
      <c r="J30">
        <v>1</v>
      </c>
      <c r="K30">
        <v>9</v>
      </c>
      <c r="L30">
        <v>2</v>
      </c>
      <c r="M30">
        <v>3</v>
      </c>
      <c r="N30">
        <v>3</v>
      </c>
      <c r="O30">
        <v>2</v>
      </c>
      <c r="P30">
        <v>0</v>
      </c>
      <c r="Q30">
        <v>5</v>
      </c>
      <c r="R30">
        <v>0</v>
      </c>
      <c r="S30">
        <v>0</v>
      </c>
      <c r="T30">
        <v>1</v>
      </c>
      <c r="U30">
        <v>0</v>
      </c>
      <c r="V30">
        <v>6</v>
      </c>
      <c r="W30">
        <v>1</v>
      </c>
      <c r="X30">
        <v>7</v>
      </c>
      <c r="Y30">
        <v>9</v>
      </c>
      <c r="Z30">
        <v>6</v>
      </c>
      <c r="AA30">
        <v>5</v>
      </c>
      <c r="AB30">
        <v>6</v>
      </c>
      <c r="AC30">
        <v>6</v>
      </c>
      <c r="AD30">
        <v>0</v>
      </c>
      <c r="AE30">
        <v>0</v>
      </c>
      <c r="AF30">
        <v>3</v>
      </c>
      <c r="AG30">
        <v>4</v>
      </c>
      <c r="AH30">
        <v>0</v>
      </c>
      <c r="AI30">
        <v>7</v>
      </c>
      <c r="AJ30">
        <v>4</v>
      </c>
      <c r="AK30">
        <v>6</v>
      </c>
      <c r="AL30">
        <v>6</v>
      </c>
      <c r="AM30">
        <v>2</v>
      </c>
      <c r="AN30">
        <v>6</v>
      </c>
      <c r="AO30">
        <v>0</v>
      </c>
      <c r="AP30">
        <v>0</v>
      </c>
      <c r="AQ30">
        <v>1</v>
      </c>
      <c r="AR30">
        <v>5</v>
      </c>
    </row>
    <row r="31" spans="1:44" x14ac:dyDescent="0.35">
      <c r="A31" t="s">
        <v>39</v>
      </c>
      <c r="B31">
        <v>0</v>
      </c>
      <c r="C31">
        <v>0</v>
      </c>
      <c r="D31">
        <v>2</v>
      </c>
      <c r="E31">
        <v>0</v>
      </c>
      <c r="F31">
        <v>0</v>
      </c>
      <c r="G31">
        <v>3</v>
      </c>
      <c r="H31">
        <v>7</v>
      </c>
      <c r="I31">
        <v>1</v>
      </c>
      <c r="J31">
        <v>1</v>
      </c>
      <c r="K31">
        <v>3</v>
      </c>
      <c r="L31">
        <v>2</v>
      </c>
      <c r="M31">
        <v>0</v>
      </c>
      <c r="O31">
        <v>1</v>
      </c>
      <c r="P31">
        <v>1</v>
      </c>
      <c r="Q31">
        <v>2</v>
      </c>
      <c r="R31">
        <v>1</v>
      </c>
      <c r="S31">
        <v>1</v>
      </c>
      <c r="T31">
        <v>1</v>
      </c>
      <c r="U31">
        <v>0</v>
      </c>
      <c r="V31">
        <v>0</v>
      </c>
      <c r="W31">
        <v>0</v>
      </c>
      <c r="X31">
        <v>1</v>
      </c>
      <c r="Y31">
        <v>1</v>
      </c>
      <c r="Z31">
        <v>2</v>
      </c>
      <c r="AA31">
        <v>0</v>
      </c>
      <c r="AB31">
        <v>5</v>
      </c>
      <c r="AC31">
        <v>3</v>
      </c>
      <c r="AD31">
        <v>0</v>
      </c>
      <c r="AE31">
        <v>2</v>
      </c>
      <c r="AF31">
        <v>0</v>
      </c>
      <c r="AG31">
        <v>0</v>
      </c>
      <c r="AH31">
        <v>4</v>
      </c>
      <c r="AI31">
        <v>1</v>
      </c>
      <c r="AJ31">
        <v>1</v>
      </c>
      <c r="AK31">
        <v>0</v>
      </c>
      <c r="AL31">
        <v>0</v>
      </c>
      <c r="AM31">
        <v>0</v>
      </c>
      <c r="AN31">
        <v>0</v>
      </c>
      <c r="AO31">
        <v>0</v>
      </c>
      <c r="AP31">
        <v>1</v>
      </c>
      <c r="AQ31">
        <v>1</v>
      </c>
      <c r="AR31">
        <v>0</v>
      </c>
    </row>
    <row r="32" spans="1:44" x14ac:dyDescent="0.35">
      <c r="A32" t="s">
        <v>40</v>
      </c>
      <c r="B32">
        <v>14</v>
      </c>
      <c r="C32">
        <v>10</v>
      </c>
      <c r="D32">
        <v>15</v>
      </c>
      <c r="E32">
        <v>9</v>
      </c>
      <c r="F32">
        <v>25</v>
      </c>
      <c r="G32">
        <v>8</v>
      </c>
      <c r="H32">
        <v>16</v>
      </c>
      <c r="I32">
        <v>30</v>
      </c>
      <c r="J32">
        <v>14</v>
      </c>
      <c r="K32">
        <v>6</v>
      </c>
      <c r="L32">
        <v>7</v>
      </c>
      <c r="O32">
        <v>34</v>
      </c>
      <c r="P32">
        <v>20</v>
      </c>
      <c r="Q32">
        <v>8</v>
      </c>
      <c r="R32">
        <v>13</v>
      </c>
      <c r="S32">
        <v>21</v>
      </c>
      <c r="T32">
        <v>23</v>
      </c>
      <c r="U32">
        <v>16</v>
      </c>
      <c r="V32">
        <v>41</v>
      </c>
      <c r="W32">
        <v>21</v>
      </c>
      <c r="X32">
        <v>58</v>
      </c>
      <c r="Y32">
        <v>43</v>
      </c>
      <c r="Z32">
        <v>28</v>
      </c>
      <c r="AA32">
        <v>28</v>
      </c>
      <c r="AB32">
        <v>28</v>
      </c>
      <c r="AC32">
        <v>41</v>
      </c>
      <c r="AD32">
        <v>44</v>
      </c>
      <c r="AE32">
        <v>39</v>
      </c>
      <c r="AF32">
        <v>47</v>
      </c>
      <c r="AG32">
        <v>62</v>
      </c>
      <c r="AH32">
        <v>49</v>
      </c>
      <c r="AI32">
        <v>44</v>
      </c>
      <c r="AJ32">
        <v>47</v>
      </c>
      <c r="AK32">
        <v>28</v>
      </c>
      <c r="AL32">
        <v>27</v>
      </c>
      <c r="AM32">
        <v>30</v>
      </c>
      <c r="AN32">
        <v>33</v>
      </c>
      <c r="AO32">
        <v>23</v>
      </c>
      <c r="AP32">
        <v>28</v>
      </c>
      <c r="AQ32">
        <v>21</v>
      </c>
      <c r="AR32">
        <v>31</v>
      </c>
    </row>
    <row r="33" spans="1:44" x14ac:dyDescent="0.35">
      <c r="A33" t="s">
        <v>41</v>
      </c>
      <c r="B33">
        <v>9</v>
      </c>
      <c r="C33">
        <v>9</v>
      </c>
      <c r="D33">
        <v>1</v>
      </c>
      <c r="E33">
        <v>4</v>
      </c>
      <c r="F33">
        <v>0</v>
      </c>
      <c r="G33">
        <v>2</v>
      </c>
      <c r="H33">
        <v>6</v>
      </c>
      <c r="I33">
        <v>8</v>
      </c>
      <c r="J33">
        <v>3</v>
      </c>
      <c r="K33">
        <v>3</v>
      </c>
      <c r="L33">
        <v>8</v>
      </c>
      <c r="M33">
        <v>3</v>
      </c>
      <c r="N33">
        <v>2</v>
      </c>
      <c r="P33">
        <v>6</v>
      </c>
      <c r="Q33">
        <v>0</v>
      </c>
      <c r="R33">
        <v>6</v>
      </c>
      <c r="S33">
        <v>6</v>
      </c>
      <c r="T33">
        <v>6</v>
      </c>
      <c r="U33">
        <v>0</v>
      </c>
      <c r="V33">
        <v>5</v>
      </c>
      <c r="X33">
        <v>0</v>
      </c>
      <c r="Z33">
        <v>7</v>
      </c>
      <c r="AA33">
        <v>2</v>
      </c>
      <c r="AB33">
        <v>2</v>
      </c>
      <c r="AC33">
        <v>2</v>
      </c>
      <c r="AD33">
        <v>5</v>
      </c>
      <c r="AE33">
        <v>3</v>
      </c>
      <c r="AF33">
        <v>6</v>
      </c>
      <c r="AG33">
        <v>3</v>
      </c>
      <c r="AH33">
        <v>6</v>
      </c>
      <c r="AI33">
        <v>9</v>
      </c>
      <c r="AJ33">
        <v>7</v>
      </c>
      <c r="AK33">
        <v>4</v>
      </c>
      <c r="AL33">
        <v>4</v>
      </c>
      <c r="AM33">
        <v>2</v>
      </c>
      <c r="AN33">
        <v>10</v>
      </c>
      <c r="AO33">
        <v>12</v>
      </c>
      <c r="AP33">
        <v>4</v>
      </c>
      <c r="AQ33">
        <v>6</v>
      </c>
      <c r="AR33">
        <v>1</v>
      </c>
    </row>
    <row r="34" spans="1:44" x14ac:dyDescent="0.35">
      <c r="A34" t="s">
        <v>42</v>
      </c>
      <c r="B34">
        <v>22</v>
      </c>
      <c r="C34">
        <v>34</v>
      </c>
      <c r="D34">
        <v>13</v>
      </c>
      <c r="E34">
        <v>39</v>
      </c>
      <c r="F34">
        <v>45</v>
      </c>
      <c r="G34">
        <v>42</v>
      </c>
      <c r="H34">
        <v>47</v>
      </c>
      <c r="I34">
        <v>68</v>
      </c>
      <c r="J34">
        <v>107</v>
      </c>
      <c r="K34">
        <v>155</v>
      </c>
      <c r="L34">
        <v>71</v>
      </c>
      <c r="M34">
        <v>98</v>
      </c>
      <c r="N34">
        <v>147</v>
      </c>
      <c r="O34">
        <v>100</v>
      </c>
      <c r="P34">
        <v>89</v>
      </c>
      <c r="Q34">
        <v>108</v>
      </c>
      <c r="R34">
        <v>24</v>
      </c>
      <c r="S34">
        <v>116</v>
      </c>
      <c r="T34">
        <v>107</v>
      </c>
      <c r="U34">
        <v>79</v>
      </c>
      <c r="V34">
        <v>82</v>
      </c>
      <c r="W34">
        <v>102</v>
      </c>
      <c r="X34">
        <v>90</v>
      </c>
      <c r="Y34">
        <v>67</v>
      </c>
      <c r="Z34">
        <v>81</v>
      </c>
      <c r="AA34">
        <v>68</v>
      </c>
      <c r="AB34">
        <v>82</v>
      </c>
      <c r="AC34">
        <v>63</v>
      </c>
      <c r="AD34">
        <v>76</v>
      </c>
      <c r="AE34">
        <v>82</v>
      </c>
      <c r="AF34">
        <v>51</v>
      </c>
      <c r="AG34">
        <v>44</v>
      </c>
      <c r="AH34">
        <v>48</v>
      </c>
      <c r="AI34">
        <v>38</v>
      </c>
      <c r="AJ34">
        <v>37</v>
      </c>
      <c r="AK34">
        <v>52</v>
      </c>
      <c r="AL34">
        <v>57</v>
      </c>
      <c r="AM34">
        <v>26</v>
      </c>
      <c r="AN34">
        <v>41</v>
      </c>
      <c r="AO34">
        <v>68</v>
      </c>
      <c r="AP34">
        <v>48</v>
      </c>
      <c r="AQ34">
        <v>46</v>
      </c>
      <c r="AR34">
        <v>53</v>
      </c>
    </row>
    <row r="35" spans="1:44" x14ac:dyDescent="0.35">
      <c r="A35" t="s">
        <v>43</v>
      </c>
      <c r="B35">
        <v>1</v>
      </c>
      <c r="C35">
        <v>0</v>
      </c>
      <c r="D35">
        <v>1</v>
      </c>
      <c r="E35">
        <v>1</v>
      </c>
      <c r="F35">
        <v>0</v>
      </c>
      <c r="G35">
        <v>4</v>
      </c>
      <c r="H35">
        <v>7</v>
      </c>
      <c r="I35">
        <v>15</v>
      </c>
      <c r="J35">
        <v>35</v>
      </c>
      <c r="K35">
        <v>19</v>
      </c>
      <c r="L35">
        <v>14</v>
      </c>
      <c r="M35">
        <v>13</v>
      </c>
      <c r="N35">
        <v>16</v>
      </c>
      <c r="O35">
        <v>21</v>
      </c>
      <c r="P35">
        <v>9</v>
      </c>
      <c r="Q35">
        <v>23</v>
      </c>
      <c r="R35">
        <v>4</v>
      </c>
      <c r="S35">
        <v>8</v>
      </c>
      <c r="T35">
        <v>7</v>
      </c>
      <c r="U35">
        <v>13</v>
      </c>
      <c r="V35">
        <v>6</v>
      </c>
      <c r="W35">
        <v>21</v>
      </c>
      <c r="X35">
        <v>16</v>
      </c>
      <c r="Y35">
        <v>14</v>
      </c>
      <c r="Z35">
        <v>9</v>
      </c>
      <c r="AA35">
        <v>13</v>
      </c>
      <c r="AB35">
        <v>19</v>
      </c>
      <c r="AC35">
        <v>20</v>
      </c>
      <c r="AD35">
        <v>25</v>
      </c>
      <c r="AE35">
        <v>13</v>
      </c>
      <c r="AF35">
        <v>24</v>
      </c>
      <c r="AG35">
        <v>26</v>
      </c>
      <c r="AH35">
        <v>17</v>
      </c>
      <c r="AI35">
        <v>9</v>
      </c>
      <c r="AJ35">
        <v>18</v>
      </c>
      <c r="AK35">
        <v>13</v>
      </c>
      <c r="AL35">
        <v>4</v>
      </c>
      <c r="AM35">
        <v>19</v>
      </c>
      <c r="AN35">
        <v>8</v>
      </c>
      <c r="AO35">
        <v>17</v>
      </c>
      <c r="AP35">
        <v>17</v>
      </c>
      <c r="AQ35">
        <v>9</v>
      </c>
      <c r="AR35">
        <v>20</v>
      </c>
    </row>
    <row r="36" spans="1:44" x14ac:dyDescent="0.35">
      <c r="A36" t="s">
        <v>44</v>
      </c>
      <c r="B36">
        <v>0</v>
      </c>
      <c r="C36">
        <v>0</v>
      </c>
      <c r="D36">
        <v>0</v>
      </c>
      <c r="E36">
        <v>1</v>
      </c>
      <c r="F36">
        <v>0</v>
      </c>
      <c r="G36">
        <v>0</v>
      </c>
      <c r="H36">
        <v>0</v>
      </c>
      <c r="I36">
        <v>4</v>
      </c>
      <c r="J36">
        <v>0</v>
      </c>
      <c r="K36">
        <v>0</v>
      </c>
      <c r="L36">
        <v>0</v>
      </c>
      <c r="M36">
        <v>0</v>
      </c>
      <c r="N36">
        <v>6</v>
      </c>
      <c r="O36">
        <v>6</v>
      </c>
      <c r="P36">
        <v>4</v>
      </c>
      <c r="Q36">
        <v>2</v>
      </c>
      <c r="R36">
        <v>2</v>
      </c>
      <c r="S36">
        <v>3</v>
      </c>
      <c r="T36">
        <v>8</v>
      </c>
      <c r="U36">
        <v>10</v>
      </c>
      <c r="V36">
        <v>4</v>
      </c>
      <c r="W36">
        <v>5</v>
      </c>
      <c r="X36">
        <v>6</v>
      </c>
      <c r="Y36">
        <v>0</v>
      </c>
      <c r="Z36">
        <v>2</v>
      </c>
      <c r="AA36">
        <v>2</v>
      </c>
      <c r="AB36">
        <v>5</v>
      </c>
      <c r="AC36">
        <v>16</v>
      </c>
      <c r="AD36">
        <v>5</v>
      </c>
      <c r="AE36">
        <v>9</v>
      </c>
      <c r="AF36">
        <v>2</v>
      </c>
      <c r="AG36">
        <v>6</v>
      </c>
      <c r="AH36">
        <v>4</v>
      </c>
      <c r="AI36">
        <v>0</v>
      </c>
      <c r="AJ36">
        <v>6</v>
      </c>
      <c r="AK36">
        <v>2</v>
      </c>
      <c r="AL36">
        <v>2</v>
      </c>
      <c r="AM36">
        <v>0</v>
      </c>
      <c r="AN36">
        <v>0</v>
      </c>
      <c r="AO36">
        <v>1</v>
      </c>
      <c r="AP36">
        <v>0</v>
      </c>
      <c r="AQ36">
        <v>2</v>
      </c>
      <c r="AR36">
        <v>3</v>
      </c>
    </row>
    <row r="37" spans="1:44" x14ac:dyDescent="0.35">
      <c r="A37" t="s">
        <v>45</v>
      </c>
      <c r="B37">
        <v>14</v>
      </c>
      <c r="C37">
        <v>23</v>
      </c>
      <c r="D37">
        <v>13</v>
      </c>
      <c r="E37">
        <v>33</v>
      </c>
      <c r="F37">
        <v>13</v>
      </c>
      <c r="G37">
        <v>4</v>
      </c>
      <c r="H37">
        <v>3</v>
      </c>
      <c r="I37">
        <v>15</v>
      </c>
      <c r="J37">
        <v>27</v>
      </c>
      <c r="K37">
        <v>37</v>
      </c>
      <c r="L37">
        <v>29</v>
      </c>
      <c r="M37">
        <v>48</v>
      </c>
      <c r="N37">
        <v>48</v>
      </c>
      <c r="O37">
        <v>51</v>
      </c>
      <c r="P37">
        <v>62</v>
      </c>
      <c r="Q37">
        <v>34</v>
      </c>
      <c r="R37">
        <v>36</v>
      </c>
      <c r="S37">
        <v>61</v>
      </c>
      <c r="T37">
        <v>40</v>
      </c>
      <c r="U37">
        <v>31</v>
      </c>
      <c r="V37">
        <v>38</v>
      </c>
      <c r="W37">
        <v>40</v>
      </c>
      <c r="X37">
        <v>100</v>
      </c>
      <c r="Y37">
        <v>54</v>
      </c>
      <c r="Z37">
        <v>56</v>
      </c>
      <c r="AA37">
        <v>51</v>
      </c>
      <c r="AB37">
        <v>50</v>
      </c>
      <c r="AC37">
        <v>37</v>
      </c>
      <c r="AD37">
        <v>58</v>
      </c>
      <c r="AE37">
        <v>49</v>
      </c>
      <c r="AF37">
        <v>43</v>
      </c>
      <c r="AG37">
        <v>49</v>
      </c>
      <c r="AH37">
        <v>37</v>
      </c>
      <c r="AI37">
        <v>56</v>
      </c>
      <c r="AJ37">
        <v>65</v>
      </c>
      <c r="AK37">
        <v>31</v>
      </c>
      <c r="AL37">
        <v>25</v>
      </c>
      <c r="AM37">
        <v>19</v>
      </c>
      <c r="AN37">
        <v>20</v>
      </c>
      <c r="AO37">
        <v>30</v>
      </c>
      <c r="AP37">
        <v>14</v>
      </c>
      <c r="AQ37">
        <v>12</v>
      </c>
      <c r="AR37">
        <v>10</v>
      </c>
    </row>
    <row r="38" spans="1:44" x14ac:dyDescent="0.35">
      <c r="A38" t="s">
        <v>46</v>
      </c>
      <c r="B38">
        <v>0</v>
      </c>
      <c r="C38">
        <v>0</v>
      </c>
      <c r="D38">
        <v>4</v>
      </c>
      <c r="E38">
        <v>5</v>
      </c>
      <c r="F38">
        <v>8</v>
      </c>
      <c r="G38">
        <v>62</v>
      </c>
      <c r="H38">
        <v>65</v>
      </c>
      <c r="I38">
        <v>40</v>
      </c>
      <c r="J38">
        <v>43</v>
      </c>
      <c r="K38">
        <v>6</v>
      </c>
      <c r="L38">
        <v>1</v>
      </c>
      <c r="M38">
        <v>2</v>
      </c>
      <c r="N38">
        <v>4</v>
      </c>
      <c r="O38">
        <v>9</v>
      </c>
      <c r="P38">
        <v>3</v>
      </c>
      <c r="Q38">
        <v>1</v>
      </c>
      <c r="R38">
        <v>7</v>
      </c>
      <c r="S38">
        <v>16</v>
      </c>
      <c r="T38">
        <v>7</v>
      </c>
      <c r="U38">
        <v>9</v>
      </c>
      <c r="V38">
        <v>7</v>
      </c>
      <c r="W38">
        <v>8</v>
      </c>
      <c r="X38">
        <v>11</v>
      </c>
      <c r="Y38">
        <v>12</v>
      </c>
      <c r="Z38">
        <v>9</v>
      </c>
      <c r="AA38">
        <v>12</v>
      </c>
      <c r="AB38">
        <v>7</v>
      </c>
      <c r="AC38">
        <v>4</v>
      </c>
      <c r="AD38">
        <v>4</v>
      </c>
      <c r="AE38">
        <v>21</v>
      </c>
      <c r="AF38">
        <v>18</v>
      </c>
      <c r="AG38">
        <v>9</v>
      </c>
      <c r="AH38">
        <v>22</v>
      </c>
      <c r="AI38">
        <v>22</v>
      </c>
      <c r="AJ38">
        <v>14</v>
      </c>
      <c r="AK38">
        <v>24</v>
      </c>
      <c r="AL38">
        <v>26</v>
      </c>
      <c r="AM38">
        <v>22</v>
      </c>
      <c r="AN38">
        <v>22</v>
      </c>
      <c r="AO38">
        <v>20</v>
      </c>
      <c r="AP38">
        <v>13</v>
      </c>
      <c r="AQ38">
        <v>21</v>
      </c>
      <c r="AR38">
        <v>13</v>
      </c>
    </row>
    <row r="39" spans="1:44" x14ac:dyDescent="0.35">
      <c r="A39" t="s">
        <v>47</v>
      </c>
      <c r="B39">
        <v>0</v>
      </c>
      <c r="C39">
        <v>0</v>
      </c>
      <c r="D39">
        <v>1</v>
      </c>
      <c r="E39">
        <v>0</v>
      </c>
      <c r="F39">
        <v>0</v>
      </c>
      <c r="G39">
        <v>0</v>
      </c>
      <c r="H39">
        <v>0</v>
      </c>
      <c r="I39">
        <v>6</v>
      </c>
      <c r="J39">
        <v>8</v>
      </c>
      <c r="K39">
        <v>3</v>
      </c>
      <c r="L39">
        <v>1</v>
      </c>
      <c r="M39">
        <v>2</v>
      </c>
      <c r="N39">
        <v>0</v>
      </c>
      <c r="O39">
        <v>6</v>
      </c>
      <c r="P39">
        <v>5</v>
      </c>
      <c r="Q39">
        <v>0</v>
      </c>
      <c r="R39">
        <v>5</v>
      </c>
      <c r="S39">
        <v>1</v>
      </c>
      <c r="T39">
        <v>2</v>
      </c>
      <c r="U39">
        <v>6</v>
      </c>
      <c r="V39">
        <v>0</v>
      </c>
      <c r="W39">
        <v>0</v>
      </c>
      <c r="X39">
        <v>1</v>
      </c>
      <c r="Y39">
        <v>3</v>
      </c>
      <c r="Z39">
        <v>4</v>
      </c>
      <c r="AA39">
        <v>3</v>
      </c>
      <c r="AB39">
        <v>1</v>
      </c>
      <c r="AC39">
        <v>3</v>
      </c>
      <c r="AD39">
        <v>0</v>
      </c>
      <c r="AE39">
        <v>4</v>
      </c>
      <c r="AF39">
        <v>6</v>
      </c>
      <c r="AG39">
        <v>11</v>
      </c>
      <c r="AH39">
        <v>3</v>
      </c>
      <c r="AI39">
        <v>5</v>
      </c>
      <c r="AJ39">
        <v>1</v>
      </c>
      <c r="AK39">
        <v>7</v>
      </c>
      <c r="AL39">
        <v>2</v>
      </c>
      <c r="AM39">
        <v>3</v>
      </c>
      <c r="AN39">
        <v>4</v>
      </c>
      <c r="AO39">
        <v>3</v>
      </c>
      <c r="AP39">
        <v>0</v>
      </c>
      <c r="AQ39">
        <v>1</v>
      </c>
      <c r="AR39">
        <v>5</v>
      </c>
    </row>
    <row r="40" spans="1:44" x14ac:dyDescent="0.35">
      <c r="A40" t="s">
        <v>48</v>
      </c>
      <c r="B40">
        <v>38</v>
      </c>
      <c r="C40">
        <v>72</v>
      </c>
      <c r="D40">
        <v>41</v>
      </c>
      <c r="E40">
        <v>21</v>
      </c>
      <c r="F40">
        <v>14</v>
      </c>
      <c r="G40">
        <v>24</v>
      </c>
      <c r="H40">
        <v>24</v>
      </c>
      <c r="I40">
        <v>47</v>
      </c>
      <c r="J40">
        <v>63</v>
      </c>
      <c r="K40">
        <v>40</v>
      </c>
      <c r="L40">
        <v>33</v>
      </c>
      <c r="M40">
        <v>47</v>
      </c>
      <c r="N40">
        <v>61</v>
      </c>
      <c r="O40">
        <v>53</v>
      </c>
      <c r="P40">
        <v>35</v>
      </c>
      <c r="Q40">
        <v>48</v>
      </c>
      <c r="R40">
        <v>26</v>
      </c>
      <c r="S40">
        <v>47</v>
      </c>
      <c r="T40">
        <v>20</v>
      </c>
      <c r="U40">
        <v>43</v>
      </c>
      <c r="V40">
        <v>29</v>
      </c>
      <c r="W40">
        <v>51</v>
      </c>
      <c r="X40">
        <v>36</v>
      </c>
      <c r="Y40">
        <v>57</v>
      </c>
      <c r="Z40">
        <v>51</v>
      </c>
      <c r="AA40">
        <v>61</v>
      </c>
      <c r="AB40">
        <v>72</v>
      </c>
      <c r="AC40">
        <v>74</v>
      </c>
      <c r="AD40">
        <v>41</v>
      </c>
      <c r="AE40">
        <v>56</v>
      </c>
      <c r="AF40">
        <v>67</v>
      </c>
      <c r="AG40">
        <v>40</v>
      </c>
      <c r="AH40">
        <v>36</v>
      </c>
      <c r="AI40">
        <v>41</v>
      </c>
      <c r="AJ40">
        <v>54</v>
      </c>
      <c r="AK40">
        <v>37</v>
      </c>
      <c r="AL40">
        <v>47</v>
      </c>
      <c r="AM40">
        <v>39</v>
      </c>
      <c r="AN40">
        <v>43</v>
      </c>
      <c r="AO40">
        <v>49</v>
      </c>
      <c r="AP40">
        <v>32</v>
      </c>
      <c r="AQ40">
        <v>48</v>
      </c>
      <c r="AR40">
        <v>40</v>
      </c>
    </row>
    <row r="41" spans="1:44" x14ac:dyDescent="0.35">
      <c r="A41" t="s">
        <v>50</v>
      </c>
      <c r="D41">
        <v>0</v>
      </c>
      <c r="F41">
        <v>0</v>
      </c>
      <c r="G41">
        <v>4</v>
      </c>
      <c r="H41">
        <v>0</v>
      </c>
      <c r="I41">
        <v>2</v>
      </c>
      <c r="J41">
        <v>8</v>
      </c>
      <c r="K41">
        <v>1</v>
      </c>
      <c r="L41">
        <v>1</v>
      </c>
      <c r="M41">
        <v>6</v>
      </c>
      <c r="N41">
        <v>2</v>
      </c>
      <c r="O41">
        <v>1</v>
      </c>
      <c r="P41">
        <v>6</v>
      </c>
      <c r="Q41">
        <v>4</v>
      </c>
      <c r="R41">
        <v>0</v>
      </c>
      <c r="S41">
        <v>2</v>
      </c>
      <c r="T41">
        <v>6</v>
      </c>
      <c r="U41">
        <v>6</v>
      </c>
      <c r="V41">
        <v>0</v>
      </c>
      <c r="W41">
        <v>2</v>
      </c>
      <c r="X41">
        <v>1</v>
      </c>
      <c r="Y41">
        <v>3</v>
      </c>
      <c r="Z41">
        <v>5</v>
      </c>
      <c r="AA41">
        <v>2</v>
      </c>
      <c r="AB41">
        <v>6</v>
      </c>
      <c r="AC41">
        <v>0</v>
      </c>
      <c r="AD41">
        <v>2</v>
      </c>
      <c r="AE41">
        <v>4</v>
      </c>
      <c r="AF41">
        <v>2</v>
      </c>
      <c r="AG41">
        <v>1</v>
      </c>
      <c r="AH41">
        <v>2</v>
      </c>
      <c r="AI41">
        <v>1</v>
      </c>
      <c r="AJ41">
        <v>3</v>
      </c>
      <c r="AK41">
        <v>8</v>
      </c>
      <c r="AL41">
        <v>2</v>
      </c>
      <c r="AM41">
        <v>8</v>
      </c>
      <c r="AN41">
        <v>4</v>
      </c>
      <c r="AO41">
        <v>3</v>
      </c>
      <c r="AP41">
        <v>0</v>
      </c>
      <c r="AQ41">
        <v>1</v>
      </c>
      <c r="AR41">
        <v>0</v>
      </c>
    </row>
    <row r="42" spans="1:44" x14ac:dyDescent="0.35">
      <c r="A42" t="s">
        <v>51</v>
      </c>
      <c r="B42">
        <v>19</v>
      </c>
      <c r="C42">
        <v>15</v>
      </c>
      <c r="D42">
        <v>8</v>
      </c>
      <c r="E42">
        <v>10</v>
      </c>
      <c r="F42">
        <v>11</v>
      </c>
      <c r="G42">
        <v>25</v>
      </c>
      <c r="H42">
        <v>8</v>
      </c>
      <c r="I42">
        <v>22</v>
      </c>
      <c r="J42">
        <v>9</v>
      </c>
      <c r="K42">
        <v>14</v>
      </c>
      <c r="L42">
        <v>29</v>
      </c>
      <c r="M42">
        <v>15</v>
      </c>
      <c r="N42">
        <v>28</v>
      </c>
      <c r="O42">
        <v>8</v>
      </c>
      <c r="P42">
        <v>7</v>
      </c>
      <c r="Q42">
        <v>0</v>
      </c>
      <c r="R42">
        <v>20</v>
      </c>
      <c r="S42">
        <v>26</v>
      </c>
      <c r="T42">
        <v>22</v>
      </c>
      <c r="U42">
        <v>5</v>
      </c>
      <c r="V42">
        <v>4</v>
      </c>
      <c r="W42">
        <v>6</v>
      </c>
      <c r="X42">
        <v>13</v>
      </c>
      <c r="Y42">
        <v>11</v>
      </c>
      <c r="Z42">
        <v>13</v>
      </c>
      <c r="AA42">
        <v>8</v>
      </c>
      <c r="AB42">
        <v>5</v>
      </c>
      <c r="AC42">
        <v>8</v>
      </c>
      <c r="AD42">
        <v>8</v>
      </c>
      <c r="AE42">
        <v>0</v>
      </c>
      <c r="AF42">
        <v>3</v>
      </c>
      <c r="AG42">
        <v>4</v>
      </c>
      <c r="AH42">
        <v>8</v>
      </c>
      <c r="AI42">
        <v>7</v>
      </c>
      <c r="AJ42">
        <v>2</v>
      </c>
      <c r="AK42">
        <v>11</v>
      </c>
      <c r="AL42">
        <v>2</v>
      </c>
      <c r="AM42">
        <v>5</v>
      </c>
      <c r="AN42">
        <v>7</v>
      </c>
      <c r="AO42">
        <v>3</v>
      </c>
      <c r="AP42">
        <v>6</v>
      </c>
      <c r="AQ42">
        <v>0</v>
      </c>
      <c r="AR42">
        <v>7</v>
      </c>
    </row>
    <row r="43" spans="1:44" x14ac:dyDescent="0.35">
      <c r="A43" t="s">
        <v>52</v>
      </c>
      <c r="B43">
        <v>0</v>
      </c>
      <c r="C43">
        <v>0</v>
      </c>
      <c r="D43">
        <v>0</v>
      </c>
      <c r="E43">
        <v>2</v>
      </c>
      <c r="F43">
        <v>0</v>
      </c>
      <c r="G43">
        <v>0</v>
      </c>
      <c r="H43">
        <v>0</v>
      </c>
      <c r="I43">
        <v>2</v>
      </c>
      <c r="J43">
        <v>11</v>
      </c>
      <c r="K43">
        <v>3</v>
      </c>
      <c r="L43">
        <v>14</v>
      </c>
      <c r="M43">
        <v>6</v>
      </c>
      <c r="N43">
        <v>3</v>
      </c>
      <c r="O43">
        <v>2</v>
      </c>
      <c r="P43">
        <v>9</v>
      </c>
      <c r="Q43">
        <v>0</v>
      </c>
      <c r="R43">
        <v>2</v>
      </c>
      <c r="S43">
        <v>1</v>
      </c>
      <c r="T43">
        <v>1</v>
      </c>
      <c r="U43">
        <v>6</v>
      </c>
      <c r="V43">
        <v>6</v>
      </c>
      <c r="W43">
        <v>7</v>
      </c>
      <c r="X43">
        <v>7</v>
      </c>
      <c r="Y43">
        <v>1</v>
      </c>
      <c r="Z43">
        <v>2</v>
      </c>
      <c r="AA43">
        <v>2</v>
      </c>
      <c r="AB43">
        <v>4</v>
      </c>
      <c r="AC43">
        <v>3</v>
      </c>
      <c r="AD43">
        <v>2</v>
      </c>
      <c r="AE43">
        <v>3</v>
      </c>
      <c r="AF43">
        <v>13</v>
      </c>
      <c r="AG43">
        <v>4</v>
      </c>
      <c r="AH43">
        <v>11</v>
      </c>
      <c r="AI43">
        <v>8</v>
      </c>
      <c r="AJ43">
        <v>9</v>
      </c>
      <c r="AK43">
        <v>8</v>
      </c>
      <c r="AL43">
        <v>9</v>
      </c>
      <c r="AM43">
        <v>3</v>
      </c>
      <c r="AN43">
        <v>1</v>
      </c>
      <c r="AO43">
        <v>6</v>
      </c>
      <c r="AP43">
        <v>1</v>
      </c>
      <c r="AQ43">
        <v>15</v>
      </c>
      <c r="AR43">
        <v>6</v>
      </c>
    </row>
    <row r="44" spans="1:44" x14ac:dyDescent="0.35">
      <c r="A44" t="s">
        <v>53</v>
      </c>
      <c r="B44">
        <v>3</v>
      </c>
      <c r="C44">
        <v>12</v>
      </c>
      <c r="D44">
        <v>5</v>
      </c>
      <c r="E44">
        <v>10</v>
      </c>
      <c r="F44">
        <v>8</v>
      </c>
      <c r="G44">
        <v>15</v>
      </c>
      <c r="H44">
        <v>14</v>
      </c>
      <c r="I44">
        <v>102</v>
      </c>
      <c r="J44">
        <v>18</v>
      </c>
      <c r="K44">
        <v>41</v>
      </c>
      <c r="L44">
        <v>17</v>
      </c>
      <c r="M44">
        <v>24</v>
      </c>
      <c r="N44">
        <v>32</v>
      </c>
      <c r="O44">
        <v>39</v>
      </c>
      <c r="P44">
        <v>77</v>
      </c>
      <c r="Q44">
        <v>11</v>
      </c>
      <c r="R44">
        <v>5</v>
      </c>
      <c r="S44">
        <v>26</v>
      </c>
      <c r="T44">
        <v>27</v>
      </c>
      <c r="U44">
        <v>20</v>
      </c>
      <c r="V44">
        <v>19</v>
      </c>
      <c r="W44">
        <v>20</v>
      </c>
      <c r="X44">
        <v>7</v>
      </c>
      <c r="Y44">
        <v>22</v>
      </c>
      <c r="Z44">
        <v>11</v>
      </c>
      <c r="AA44">
        <v>15</v>
      </c>
      <c r="AB44">
        <v>21</v>
      </c>
      <c r="AC44">
        <v>25</v>
      </c>
      <c r="AD44">
        <v>30</v>
      </c>
      <c r="AE44">
        <v>36</v>
      </c>
      <c r="AF44">
        <v>35</v>
      </c>
      <c r="AG44">
        <v>42</v>
      </c>
      <c r="AH44">
        <v>22</v>
      </c>
      <c r="AI44">
        <v>21</v>
      </c>
      <c r="AJ44">
        <v>21</v>
      </c>
      <c r="AK44">
        <v>17</v>
      </c>
      <c r="AL44">
        <v>31</v>
      </c>
      <c r="AM44">
        <v>30</v>
      </c>
      <c r="AN44">
        <v>19</v>
      </c>
      <c r="AO44">
        <v>34</v>
      </c>
      <c r="AP44">
        <v>20</v>
      </c>
      <c r="AQ44">
        <v>17</v>
      </c>
      <c r="AR44">
        <v>23</v>
      </c>
    </row>
    <row r="45" spans="1:44" x14ac:dyDescent="0.35">
      <c r="A45" t="s">
        <v>54</v>
      </c>
      <c r="B45">
        <v>18</v>
      </c>
      <c r="C45">
        <v>10</v>
      </c>
      <c r="D45">
        <v>13</v>
      </c>
      <c r="E45">
        <v>13</v>
      </c>
      <c r="F45">
        <v>12</v>
      </c>
      <c r="G45">
        <v>30</v>
      </c>
      <c r="H45">
        <v>35</v>
      </c>
      <c r="I45">
        <v>39</v>
      </c>
      <c r="J45">
        <v>44</v>
      </c>
      <c r="K45">
        <v>17</v>
      </c>
      <c r="L45">
        <v>28</v>
      </c>
      <c r="M45">
        <v>31</v>
      </c>
      <c r="N45">
        <v>49</v>
      </c>
      <c r="O45">
        <v>45</v>
      </c>
      <c r="P45">
        <v>21</v>
      </c>
      <c r="Q45">
        <v>8</v>
      </c>
      <c r="R45">
        <v>16</v>
      </c>
      <c r="S45">
        <v>47</v>
      </c>
      <c r="T45">
        <v>42</v>
      </c>
      <c r="U45">
        <v>68</v>
      </c>
      <c r="V45">
        <v>45</v>
      </c>
      <c r="W45">
        <v>64</v>
      </c>
      <c r="X45">
        <v>53</v>
      </c>
      <c r="Y45">
        <v>53</v>
      </c>
      <c r="Z45">
        <v>44</v>
      </c>
      <c r="AA45">
        <v>62</v>
      </c>
      <c r="AB45">
        <v>49</v>
      </c>
      <c r="AC45">
        <v>71</v>
      </c>
      <c r="AD45">
        <v>60</v>
      </c>
      <c r="AE45">
        <v>69</v>
      </c>
      <c r="AF45">
        <v>49</v>
      </c>
      <c r="AG45">
        <v>55</v>
      </c>
      <c r="AH45">
        <v>112</v>
      </c>
      <c r="AI45">
        <v>99</v>
      </c>
      <c r="AJ45">
        <v>71</v>
      </c>
      <c r="AK45">
        <v>88</v>
      </c>
      <c r="AL45">
        <v>101</v>
      </c>
      <c r="AM45">
        <v>166</v>
      </c>
      <c r="AN45">
        <v>102</v>
      </c>
      <c r="AO45">
        <v>91</v>
      </c>
      <c r="AP45">
        <v>86</v>
      </c>
      <c r="AQ45">
        <v>67</v>
      </c>
      <c r="AR45">
        <v>22</v>
      </c>
    </row>
    <row r="46" spans="1:44" x14ac:dyDescent="0.35">
      <c r="A46" t="s">
        <v>55</v>
      </c>
      <c r="B46">
        <v>0</v>
      </c>
      <c r="C46">
        <v>0</v>
      </c>
      <c r="D46">
        <v>2</v>
      </c>
      <c r="E46">
        <v>1</v>
      </c>
      <c r="G46">
        <v>4</v>
      </c>
      <c r="H46">
        <v>0</v>
      </c>
      <c r="I46">
        <v>5</v>
      </c>
      <c r="J46">
        <v>0</v>
      </c>
      <c r="K46">
        <v>7</v>
      </c>
      <c r="L46">
        <v>2</v>
      </c>
      <c r="M46">
        <v>1</v>
      </c>
      <c r="O46">
        <v>6</v>
      </c>
      <c r="P46">
        <v>6</v>
      </c>
      <c r="Q46">
        <v>0</v>
      </c>
      <c r="R46">
        <v>0</v>
      </c>
      <c r="S46">
        <v>0</v>
      </c>
      <c r="T46">
        <v>0</v>
      </c>
      <c r="U46">
        <v>0</v>
      </c>
      <c r="V46">
        <v>0</v>
      </c>
      <c r="W46">
        <v>5</v>
      </c>
      <c r="X46">
        <v>2</v>
      </c>
      <c r="Y46">
        <v>5</v>
      </c>
      <c r="Z46">
        <v>2</v>
      </c>
      <c r="AA46">
        <v>2</v>
      </c>
      <c r="AB46">
        <v>8</v>
      </c>
      <c r="AC46">
        <v>5</v>
      </c>
      <c r="AD46">
        <v>0</v>
      </c>
      <c r="AE46">
        <v>6</v>
      </c>
      <c r="AF46">
        <v>1</v>
      </c>
      <c r="AG46">
        <v>7</v>
      </c>
      <c r="AH46">
        <v>5</v>
      </c>
      <c r="AI46">
        <v>3</v>
      </c>
      <c r="AJ46">
        <v>1</v>
      </c>
      <c r="AK46">
        <v>2</v>
      </c>
      <c r="AL46">
        <v>1</v>
      </c>
      <c r="AM46">
        <v>3</v>
      </c>
      <c r="AN46">
        <v>2</v>
      </c>
      <c r="AO46">
        <v>0</v>
      </c>
      <c r="AP46">
        <v>2</v>
      </c>
      <c r="AQ46">
        <v>1</v>
      </c>
      <c r="AR46">
        <v>0</v>
      </c>
    </row>
    <row r="47" spans="1:44" x14ac:dyDescent="0.35">
      <c r="A47" t="s">
        <v>56</v>
      </c>
      <c r="B47">
        <v>0</v>
      </c>
      <c r="C47">
        <v>0</v>
      </c>
      <c r="D47">
        <v>1</v>
      </c>
      <c r="E47">
        <v>0</v>
      </c>
      <c r="G47">
        <v>0</v>
      </c>
      <c r="H47">
        <v>1</v>
      </c>
      <c r="I47">
        <v>0</v>
      </c>
      <c r="J47">
        <v>0</v>
      </c>
      <c r="K47">
        <v>0</v>
      </c>
      <c r="L47">
        <v>0</v>
      </c>
      <c r="M47">
        <v>0</v>
      </c>
      <c r="N47">
        <v>0</v>
      </c>
      <c r="O47">
        <v>1</v>
      </c>
      <c r="P47">
        <v>0</v>
      </c>
      <c r="Q47">
        <v>3</v>
      </c>
      <c r="R47">
        <v>0</v>
      </c>
      <c r="S47">
        <v>1</v>
      </c>
      <c r="T47">
        <v>1</v>
      </c>
      <c r="U47">
        <v>2</v>
      </c>
      <c r="V47">
        <v>0</v>
      </c>
      <c r="W47">
        <v>0</v>
      </c>
      <c r="X47">
        <v>1</v>
      </c>
      <c r="Y47">
        <v>2</v>
      </c>
      <c r="Z47">
        <v>2</v>
      </c>
      <c r="AA47">
        <v>2</v>
      </c>
      <c r="AB47">
        <v>0</v>
      </c>
      <c r="AC47">
        <v>3</v>
      </c>
      <c r="AD47">
        <v>0</v>
      </c>
      <c r="AE47">
        <v>2</v>
      </c>
      <c r="AF47">
        <v>0</v>
      </c>
      <c r="AG47">
        <v>1</v>
      </c>
      <c r="AH47">
        <v>5</v>
      </c>
      <c r="AI47">
        <v>0</v>
      </c>
      <c r="AJ47">
        <v>2</v>
      </c>
      <c r="AK47">
        <v>5</v>
      </c>
      <c r="AL47">
        <v>3</v>
      </c>
      <c r="AM47">
        <v>1</v>
      </c>
      <c r="AN47">
        <v>1</v>
      </c>
      <c r="AO47">
        <v>1</v>
      </c>
      <c r="AP47">
        <v>0</v>
      </c>
      <c r="AQ47">
        <v>0</v>
      </c>
      <c r="AR47">
        <v>0</v>
      </c>
    </row>
    <row r="48" spans="1:44" x14ac:dyDescent="0.35">
      <c r="A48" t="s">
        <v>58</v>
      </c>
      <c r="B48">
        <v>4</v>
      </c>
      <c r="C48">
        <v>5</v>
      </c>
      <c r="D48">
        <v>2</v>
      </c>
      <c r="E48">
        <v>1</v>
      </c>
      <c r="F48">
        <v>1</v>
      </c>
      <c r="G48">
        <v>18</v>
      </c>
      <c r="H48">
        <v>13</v>
      </c>
      <c r="I48">
        <v>3</v>
      </c>
      <c r="J48">
        <v>6</v>
      </c>
      <c r="K48">
        <v>0</v>
      </c>
      <c r="L48">
        <v>25</v>
      </c>
      <c r="M48">
        <v>40</v>
      </c>
      <c r="N48">
        <v>33</v>
      </c>
      <c r="O48">
        <v>55</v>
      </c>
      <c r="P48">
        <v>34</v>
      </c>
      <c r="Q48">
        <v>56</v>
      </c>
      <c r="R48">
        <v>33</v>
      </c>
      <c r="S48">
        <v>19</v>
      </c>
      <c r="T48">
        <v>14</v>
      </c>
      <c r="U48">
        <v>14</v>
      </c>
      <c r="V48">
        <v>8</v>
      </c>
      <c r="W48">
        <v>11</v>
      </c>
      <c r="X48">
        <v>34</v>
      </c>
      <c r="Y48">
        <v>25</v>
      </c>
      <c r="Z48">
        <v>29</v>
      </c>
      <c r="AA48">
        <v>25</v>
      </c>
      <c r="AB48">
        <v>30</v>
      </c>
      <c r="AC48">
        <v>11</v>
      </c>
      <c r="AD48">
        <v>37</v>
      </c>
      <c r="AE48">
        <v>25</v>
      </c>
      <c r="AF48">
        <v>51</v>
      </c>
      <c r="AG48">
        <v>36</v>
      </c>
      <c r="AH48">
        <v>74</v>
      </c>
      <c r="AI48">
        <v>62</v>
      </c>
      <c r="AJ48">
        <v>62</v>
      </c>
      <c r="AK48">
        <v>57</v>
      </c>
      <c r="AL48">
        <v>41</v>
      </c>
      <c r="AM48">
        <v>56</v>
      </c>
      <c r="AN48">
        <v>39</v>
      </c>
      <c r="AO48">
        <v>48</v>
      </c>
      <c r="AP48">
        <v>36</v>
      </c>
      <c r="AQ48">
        <v>35</v>
      </c>
      <c r="AR48">
        <v>16</v>
      </c>
    </row>
    <row r="49" spans="1:44" x14ac:dyDescent="0.35">
      <c r="A49" t="s">
        <v>59</v>
      </c>
      <c r="B49">
        <v>0</v>
      </c>
      <c r="C49">
        <v>1</v>
      </c>
      <c r="D49">
        <v>0</v>
      </c>
      <c r="E49">
        <v>0</v>
      </c>
      <c r="F49">
        <v>0</v>
      </c>
      <c r="G49">
        <v>5</v>
      </c>
      <c r="H49">
        <v>0</v>
      </c>
      <c r="I49">
        <v>3</v>
      </c>
      <c r="J49">
        <v>3</v>
      </c>
      <c r="K49">
        <v>0</v>
      </c>
      <c r="L49">
        <v>0</v>
      </c>
      <c r="M49">
        <v>2</v>
      </c>
      <c r="N49">
        <v>0</v>
      </c>
      <c r="O49">
        <v>2</v>
      </c>
      <c r="P49">
        <v>17</v>
      </c>
      <c r="Q49">
        <v>7</v>
      </c>
      <c r="R49">
        <v>1</v>
      </c>
      <c r="S49">
        <v>1</v>
      </c>
      <c r="T49">
        <v>4</v>
      </c>
      <c r="U49">
        <v>17</v>
      </c>
      <c r="V49">
        <v>8</v>
      </c>
      <c r="W49">
        <v>7</v>
      </c>
      <c r="X49">
        <v>10</v>
      </c>
      <c r="Y49">
        <v>11</v>
      </c>
      <c r="Z49">
        <v>17</v>
      </c>
      <c r="AA49">
        <v>10</v>
      </c>
      <c r="AB49">
        <v>6</v>
      </c>
      <c r="AC49">
        <v>3</v>
      </c>
      <c r="AD49">
        <v>18</v>
      </c>
      <c r="AE49">
        <v>13</v>
      </c>
      <c r="AF49">
        <v>2</v>
      </c>
      <c r="AG49">
        <v>9</v>
      </c>
      <c r="AH49">
        <v>12</v>
      </c>
      <c r="AI49">
        <v>3</v>
      </c>
      <c r="AJ49">
        <v>8</v>
      </c>
      <c r="AK49">
        <v>7</v>
      </c>
      <c r="AL49">
        <v>7</v>
      </c>
      <c r="AM49">
        <v>5</v>
      </c>
      <c r="AN49">
        <v>7</v>
      </c>
      <c r="AO49">
        <v>5</v>
      </c>
      <c r="AP49">
        <v>16</v>
      </c>
      <c r="AQ49">
        <v>8</v>
      </c>
      <c r="AR49">
        <v>7</v>
      </c>
    </row>
    <row r="50" spans="1:44" x14ac:dyDescent="0.35">
      <c r="A50" t="s">
        <v>60</v>
      </c>
      <c r="B50">
        <v>2</v>
      </c>
      <c r="C50">
        <v>1</v>
      </c>
      <c r="D50">
        <v>6</v>
      </c>
      <c r="E50">
        <v>6</v>
      </c>
      <c r="F50">
        <v>1</v>
      </c>
      <c r="G50">
        <v>0</v>
      </c>
      <c r="H50">
        <v>3</v>
      </c>
      <c r="I50">
        <v>2</v>
      </c>
      <c r="J50">
        <v>14</v>
      </c>
      <c r="K50">
        <v>8</v>
      </c>
      <c r="L50">
        <v>8</v>
      </c>
      <c r="M50">
        <v>5</v>
      </c>
      <c r="N50">
        <v>9</v>
      </c>
      <c r="O50">
        <v>12</v>
      </c>
      <c r="P50">
        <v>15</v>
      </c>
      <c r="Q50">
        <v>5</v>
      </c>
      <c r="R50">
        <v>2</v>
      </c>
      <c r="S50">
        <v>5</v>
      </c>
      <c r="T50">
        <v>0</v>
      </c>
      <c r="U50">
        <v>5</v>
      </c>
      <c r="V50">
        <v>3</v>
      </c>
      <c r="W50">
        <v>3</v>
      </c>
      <c r="X50">
        <v>9</v>
      </c>
      <c r="Y50">
        <v>6</v>
      </c>
      <c r="Z50">
        <v>6</v>
      </c>
      <c r="AA50">
        <v>3</v>
      </c>
      <c r="AB50">
        <v>4</v>
      </c>
      <c r="AC50">
        <v>8</v>
      </c>
      <c r="AD50">
        <v>10</v>
      </c>
      <c r="AE50">
        <v>17</v>
      </c>
      <c r="AF50">
        <v>9</v>
      </c>
      <c r="AG50">
        <v>2</v>
      </c>
      <c r="AH50">
        <v>6</v>
      </c>
      <c r="AI50">
        <v>4</v>
      </c>
      <c r="AJ50">
        <v>9</v>
      </c>
      <c r="AK50">
        <v>5</v>
      </c>
      <c r="AL50">
        <v>7</v>
      </c>
      <c r="AM50">
        <v>11</v>
      </c>
      <c r="AN50">
        <v>22</v>
      </c>
      <c r="AO50">
        <v>5</v>
      </c>
      <c r="AP50">
        <v>4</v>
      </c>
      <c r="AQ50">
        <v>7</v>
      </c>
      <c r="AR50">
        <v>13</v>
      </c>
    </row>
    <row r="51" spans="1:44" x14ac:dyDescent="0.35">
      <c r="A51" t="s">
        <v>61</v>
      </c>
      <c r="B51">
        <v>1</v>
      </c>
      <c r="C51">
        <v>7</v>
      </c>
      <c r="D51">
        <v>2</v>
      </c>
      <c r="E51">
        <v>1</v>
      </c>
      <c r="F51">
        <v>2</v>
      </c>
      <c r="G51">
        <v>2</v>
      </c>
      <c r="H51">
        <v>11</v>
      </c>
      <c r="I51">
        <v>18</v>
      </c>
      <c r="J51">
        <v>10</v>
      </c>
      <c r="K51">
        <v>8</v>
      </c>
      <c r="L51">
        <v>3</v>
      </c>
      <c r="M51">
        <v>19</v>
      </c>
      <c r="N51">
        <v>9</v>
      </c>
      <c r="O51">
        <v>10</v>
      </c>
      <c r="P51">
        <v>7</v>
      </c>
      <c r="Q51">
        <v>4</v>
      </c>
      <c r="R51">
        <v>7</v>
      </c>
      <c r="S51">
        <v>7</v>
      </c>
      <c r="T51">
        <v>1</v>
      </c>
      <c r="U51">
        <v>7</v>
      </c>
      <c r="V51">
        <v>9</v>
      </c>
      <c r="W51">
        <v>6</v>
      </c>
      <c r="X51">
        <v>11</v>
      </c>
      <c r="Y51">
        <v>4</v>
      </c>
      <c r="Z51">
        <v>12</v>
      </c>
      <c r="AA51">
        <v>13</v>
      </c>
      <c r="AB51">
        <v>10</v>
      </c>
      <c r="AC51">
        <v>11</v>
      </c>
      <c r="AD51">
        <v>13</v>
      </c>
      <c r="AE51">
        <v>20</v>
      </c>
      <c r="AF51">
        <v>16</v>
      </c>
      <c r="AG51">
        <v>12</v>
      </c>
      <c r="AH51">
        <v>6</v>
      </c>
      <c r="AI51">
        <v>9</v>
      </c>
      <c r="AJ51">
        <v>7</v>
      </c>
      <c r="AK51">
        <v>10</v>
      </c>
      <c r="AL51">
        <v>14</v>
      </c>
      <c r="AM51">
        <v>13</v>
      </c>
      <c r="AN51">
        <v>9</v>
      </c>
      <c r="AO51">
        <v>7</v>
      </c>
      <c r="AP51">
        <v>7</v>
      </c>
      <c r="AQ51">
        <v>8</v>
      </c>
      <c r="AR51">
        <v>8</v>
      </c>
    </row>
    <row r="52" spans="1:44" x14ac:dyDescent="0.35">
      <c r="A52" t="s">
        <v>62</v>
      </c>
      <c r="B52">
        <v>0</v>
      </c>
      <c r="C52">
        <v>0</v>
      </c>
      <c r="D52">
        <v>0</v>
      </c>
      <c r="E52">
        <v>0</v>
      </c>
      <c r="F52">
        <v>0</v>
      </c>
      <c r="G52">
        <v>0</v>
      </c>
      <c r="H52">
        <v>0</v>
      </c>
      <c r="I52">
        <v>2</v>
      </c>
      <c r="J52">
        <v>1</v>
      </c>
      <c r="K52">
        <v>0</v>
      </c>
      <c r="L52">
        <v>1</v>
      </c>
      <c r="M52">
        <v>0</v>
      </c>
      <c r="N52">
        <v>2</v>
      </c>
      <c r="O52">
        <v>3</v>
      </c>
      <c r="P52">
        <v>5</v>
      </c>
      <c r="Q52">
        <v>1</v>
      </c>
      <c r="R52">
        <v>1</v>
      </c>
      <c r="S52">
        <v>1</v>
      </c>
      <c r="T52">
        <v>4</v>
      </c>
      <c r="U52">
        <v>0</v>
      </c>
      <c r="V52">
        <v>3</v>
      </c>
      <c r="W52">
        <v>3</v>
      </c>
      <c r="X52">
        <v>0</v>
      </c>
      <c r="Y52">
        <v>1</v>
      </c>
      <c r="Z52">
        <v>1</v>
      </c>
      <c r="AA52">
        <v>0</v>
      </c>
      <c r="AB52">
        <v>0</v>
      </c>
      <c r="AC52">
        <v>2</v>
      </c>
      <c r="AD52">
        <v>1</v>
      </c>
      <c r="AE52">
        <v>8</v>
      </c>
      <c r="AF52">
        <v>0</v>
      </c>
      <c r="AG52">
        <v>1</v>
      </c>
      <c r="AH52">
        <v>1</v>
      </c>
      <c r="AI52">
        <v>2</v>
      </c>
      <c r="AJ52">
        <v>1</v>
      </c>
      <c r="AK52">
        <v>5</v>
      </c>
      <c r="AL52">
        <v>3</v>
      </c>
      <c r="AM52">
        <v>3</v>
      </c>
      <c r="AN52">
        <v>0</v>
      </c>
      <c r="AO52">
        <v>0</v>
      </c>
      <c r="AP52">
        <v>0</v>
      </c>
      <c r="AQ52">
        <v>0</v>
      </c>
      <c r="AR5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workbookViewId="0">
      <pane xSplit="1" ySplit="1" topLeftCell="AK31" activePane="bottomRight" state="frozen"/>
      <selection activeCell="C2" sqref="C2"/>
      <selection pane="topRight" activeCell="C2" sqref="C2"/>
      <selection pane="bottomLeft" activeCell="C2" sqref="C2"/>
      <selection pane="bottomRight" activeCell="AR1" sqref="AR1"/>
    </sheetView>
  </sheetViews>
  <sheetFormatPr defaultRowHeight="14.5" x14ac:dyDescent="0.35"/>
  <cols>
    <col min="1" max="1" width="18.7265625" bestFit="1" customWidth="1"/>
    <col min="2" max="43" width="16.26953125" bestFit="1" customWidth="1"/>
    <col min="44" max="44" width="13.26953125" bestFit="1" customWidth="1"/>
  </cols>
  <sheetData>
    <row r="1" spans="1:44" x14ac:dyDescent="0.35">
      <c r="A1" t="s">
        <v>63</v>
      </c>
      <c r="B1" s="2">
        <v>1976</v>
      </c>
      <c r="C1" s="2">
        <v>1977</v>
      </c>
      <c r="D1" s="2">
        <v>1978</v>
      </c>
      <c r="E1" s="2">
        <v>1979</v>
      </c>
      <c r="F1" s="2">
        <v>1980</v>
      </c>
      <c r="G1" s="2">
        <v>1981</v>
      </c>
      <c r="H1" s="2">
        <v>1982</v>
      </c>
      <c r="I1" s="2">
        <v>1983</v>
      </c>
      <c r="J1" s="2">
        <v>1984</v>
      </c>
      <c r="K1" s="2">
        <v>1985</v>
      </c>
      <c r="L1" s="2">
        <v>1986</v>
      </c>
      <c r="M1" s="2">
        <v>1987</v>
      </c>
      <c r="N1" s="2">
        <v>1988</v>
      </c>
      <c r="O1" s="2">
        <v>1989</v>
      </c>
      <c r="P1" s="2">
        <v>1990</v>
      </c>
      <c r="Q1" s="2">
        <v>1991</v>
      </c>
      <c r="R1" s="2">
        <v>1992</v>
      </c>
      <c r="S1" s="2">
        <v>1993</v>
      </c>
      <c r="T1" s="2">
        <v>1994</v>
      </c>
      <c r="U1" s="2">
        <v>1995</v>
      </c>
      <c r="V1" s="2">
        <v>1996</v>
      </c>
      <c r="W1" s="2">
        <v>1997</v>
      </c>
      <c r="X1" s="2">
        <v>1998</v>
      </c>
      <c r="Y1" s="2">
        <v>1999</v>
      </c>
      <c r="Z1" s="2">
        <v>2000</v>
      </c>
      <c r="AA1" s="2">
        <v>2001</v>
      </c>
      <c r="AB1" s="2">
        <v>2002</v>
      </c>
      <c r="AC1" s="2">
        <v>2003</v>
      </c>
      <c r="AD1" s="2">
        <v>2004</v>
      </c>
      <c r="AE1" s="2">
        <v>2005</v>
      </c>
      <c r="AF1" s="2">
        <v>2006</v>
      </c>
      <c r="AG1" s="2">
        <v>2007</v>
      </c>
      <c r="AH1" s="2">
        <v>2008</v>
      </c>
      <c r="AI1" s="2">
        <v>2009</v>
      </c>
      <c r="AJ1" s="2">
        <v>2010</v>
      </c>
      <c r="AK1" s="2">
        <v>2011</v>
      </c>
      <c r="AL1" s="2">
        <v>2012</v>
      </c>
      <c r="AM1" s="2">
        <v>2013</v>
      </c>
      <c r="AN1">
        <v>2014</v>
      </c>
      <c r="AO1">
        <v>2015</v>
      </c>
      <c r="AP1">
        <v>2016</v>
      </c>
      <c r="AQ1">
        <v>2017</v>
      </c>
      <c r="AR1">
        <v>2018</v>
      </c>
    </row>
    <row r="2" spans="1:44" x14ac:dyDescent="0.35">
      <c r="A2" t="s">
        <v>2</v>
      </c>
      <c r="B2" s="3">
        <v>3737204</v>
      </c>
      <c r="C2" s="3">
        <v>3782736</v>
      </c>
      <c r="D2" s="3">
        <v>3834120</v>
      </c>
      <c r="E2" s="3">
        <v>3869444</v>
      </c>
      <c r="F2" s="3">
        <v>3900368</v>
      </c>
      <c r="G2" s="3">
        <v>3918533</v>
      </c>
      <c r="H2" s="3">
        <v>3925263</v>
      </c>
      <c r="I2" s="3">
        <v>3934100</v>
      </c>
      <c r="J2" s="3">
        <v>3951824</v>
      </c>
      <c r="K2" s="3">
        <v>3972520</v>
      </c>
      <c r="L2" s="3">
        <v>3991569</v>
      </c>
      <c r="M2" s="3">
        <v>4015262</v>
      </c>
      <c r="N2" s="3">
        <v>4023842</v>
      </c>
      <c r="O2" s="3">
        <v>4030219</v>
      </c>
      <c r="P2" s="3">
        <v>4050055</v>
      </c>
      <c r="Q2" s="3">
        <v>4099156</v>
      </c>
      <c r="R2" s="3">
        <v>4154014</v>
      </c>
      <c r="S2" s="3">
        <v>4214202</v>
      </c>
      <c r="T2" s="3">
        <v>4260229</v>
      </c>
      <c r="U2" s="3">
        <v>4296800</v>
      </c>
      <c r="V2" s="3">
        <v>4331102</v>
      </c>
      <c r="W2" s="3">
        <v>4367935</v>
      </c>
      <c r="X2" s="3">
        <v>4404701</v>
      </c>
      <c r="Y2" s="3">
        <v>4430141</v>
      </c>
      <c r="Z2" s="3">
        <v>4452173</v>
      </c>
      <c r="AA2" s="3">
        <v>4467634</v>
      </c>
      <c r="AB2" s="3">
        <v>4480089</v>
      </c>
      <c r="AC2" s="3">
        <v>4503491</v>
      </c>
      <c r="AD2" s="3">
        <v>4530729</v>
      </c>
      <c r="AE2" s="3">
        <v>4569805</v>
      </c>
      <c r="AF2" s="3">
        <v>4628981</v>
      </c>
      <c r="AG2" s="3">
        <v>4672840</v>
      </c>
      <c r="AH2" s="3">
        <v>4718206</v>
      </c>
      <c r="AI2" s="3">
        <v>4757938</v>
      </c>
      <c r="AJ2" s="3">
        <v>4785448</v>
      </c>
      <c r="AK2" s="3">
        <v>4798834</v>
      </c>
      <c r="AL2" s="3">
        <v>4815564</v>
      </c>
      <c r="AM2" s="3">
        <v>4830460</v>
      </c>
      <c r="AN2">
        <v>4842481</v>
      </c>
      <c r="AO2" s="4">
        <v>4853160</v>
      </c>
      <c r="AP2" s="4">
        <v>4864745</v>
      </c>
      <c r="AQ2" s="4">
        <v>4875120</v>
      </c>
      <c r="AR2" s="4">
        <v>4887681</v>
      </c>
    </row>
    <row r="3" spans="1:44" x14ac:dyDescent="0.35">
      <c r="A3" t="s">
        <v>7</v>
      </c>
      <c r="B3" s="3">
        <v>393115</v>
      </c>
      <c r="C3" s="3">
        <v>397363</v>
      </c>
      <c r="D3" s="3">
        <v>402191</v>
      </c>
      <c r="E3" s="3">
        <v>403544</v>
      </c>
      <c r="F3" s="3">
        <v>405315</v>
      </c>
      <c r="G3" s="3">
        <v>418493</v>
      </c>
      <c r="H3" s="3">
        <v>449606</v>
      </c>
      <c r="I3" s="3">
        <v>488418</v>
      </c>
      <c r="J3" s="3">
        <v>513704</v>
      </c>
      <c r="K3" s="3">
        <v>532496</v>
      </c>
      <c r="L3" s="3">
        <v>544269</v>
      </c>
      <c r="M3" s="3">
        <v>539310</v>
      </c>
      <c r="N3" s="3">
        <v>541984</v>
      </c>
      <c r="O3" s="3">
        <v>547160</v>
      </c>
      <c r="P3" s="3">
        <v>553290</v>
      </c>
      <c r="Q3" s="3">
        <v>570193</v>
      </c>
      <c r="R3" s="3">
        <v>588736</v>
      </c>
      <c r="S3" s="3">
        <v>599432</v>
      </c>
      <c r="T3" s="3">
        <v>603308</v>
      </c>
      <c r="U3" s="3">
        <v>604412</v>
      </c>
      <c r="V3" s="3">
        <v>608569</v>
      </c>
      <c r="W3" s="3">
        <v>612968</v>
      </c>
      <c r="X3" s="3">
        <v>619932</v>
      </c>
      <c r="Y3" s="3">
        <v>624779</v>
      </c>
      <c r="Z3" s="3">
        <v>627963</v>
      </c>
      <c r="AA3" s="3">
        <v>633714</v>
      </c>
      <c r="AB3" s="3">
        <v>642337</v>
      </c>
      <c r="AC3" s="3">
        <v>648414</v>
      </c>
      <c r="AD3" s="3">
        <v>659286</v>
      </c>
      <c r="AE3" s="3">
        <v>666946</v>
      </c>
      <c r="AF3" s="3">
        <v>675302</v>
      </c>
      <c r="AG3" s="3">
        <v>680300</v>
      </c>
      <c r="AH3" s="3">
        <v>687455</v>
      </c>
      <c r="AI3" s="3">
        <v>698895</v>
      </c>
      <c r="AJ3" s="3">
        <v>713906</v>
      </c>
      <c r="AK3" s="3">
        <v>722038</v>
      </c>
      <c r="AL3" s="3">
        <v>730399</v>
      </c>
      <c r="AM3" s="3">
        <v>737045</v>
      </c>
      <c r="AN3">
        <v>736307</v>
      </c>
      <c r="AO3" s="4">
        <v>737547</v>
      </c>
      <c r="AP3" s="4">
        <v>741504</v>
      </c>
      <c r="AQ3" s="4">
        <v>739786</v>
      </c>
      <c r="AR3" s="4">
        <v>735139</v>
      </c>
    </row>
    <row r="4" spans="1:44" x14ac:dyDescent="0.35">
      <c r="A4" t="s">
        <v>8</v>
      </c>
      <c r="B4" s="3">
        <v>2347976</v>
      </c>
      <c r="C4" s="3">
        <v>2427310</v>
      </c>
      <c r="D4" s="3">
        <v>2517852</v>
      </c>
      <c r="E4" s="3">
        <v>2638582</v>
      </c>
      <c r="F4" s="3">
        <v>2737774</v>
      </c>
      <c r="G4" s="3">
        <v>2810108</v>
      </c>
      <c r="H4" s="3">
        <v>2889860</v>
      </c>
      <c r="I4" s="3">
        <v>2968924</v>
      </c>
      <c r="J4" s="3">
        <v>3067134</v>
      </c>
      <c r="K4" s="3">
        <v>3183539</v>
      </c>
      <c r="L4" s="3">
        <v>3308261</v>
      </c>
      <c r="M4" s="3">
        <v>3437103</v>
      </c>
      <c r="N4" s="3">
        <v>3535183</v>
      </c>
      <c r="O4" s="3">
        <v>3622184</v>
      </c>
      <c r="P4" s="3">
        <v>3684097</v>
      </c>
      <c r="Q4" s="3">
        <v>3788576</v>
      </c>
      <c r="R4" s="3">
        <v>3915740</v>
      </c>
      <c r="S4" s="3">
        <v>4065440</v>
      </c>
      <c r="T4" s="3">
        <v>4245089</v>
      </c>
      <c r="U4" s="3">
        <v>4432499</v>
      </c>
      <c r="V4" s="3">
        <v>4586940</v>
      </c>
      <c r="W4" s="3">
        <v>4736990</v>
      </c>
      <c r="X4" s="3">
        <v>4883342</v>
      </c>
      <c r="Y4" s="3">
        <v>5023823</v>
      </c>
      <c r="Z4" s="3">
        <v>5160586</v>
      </c>
      <c r="AA4" s="3">
        <v>5273477</v>
      </c>
      <c r="AB4" s="3">
        <v>5396255</v>
      </c>
      <c r="AC4" s="3">
        <v>5510364</v>
      </c>
      <c r="AD4" s="3">
        <v>5652404</v>
      </c>
      <c r="AE4" s="3">
        <v>5839077</v>
      </c>
      <c r="AF4" s="3">
        <v>6029141</v>
      </c>
      <c r="AG4" s="3">
        <v>6167681</v>
      </c>
      <c r="AH4" s="3">
        <v>6280362</v>
      </c>
      <c r="AI4" s="3">
        <v>6343154</v>
      </c>
      <c r="AJ4" s="3">
        <v>6407774</v>
      </c>
      <c r="AK4" s="3">
        <v>6473497</v>
      </c>
      <c r="AL4" s="3">
        <v>6556629</v>
      </c>
      <c r="AM4" s="3">
        <v>6634999</v>
      </c>
      <c r="AN4">
        <v>6733840</v>
      </c>
      <c r="AO4" s="4">
        <v>6833596</v>
      </c>
      <c r="AP4" s="4">
        <v>6945452</v>
      </c>
      <c r="AQ4" s="4">
        <v>7048876</v>
      </c>
      <c r="AR4" s="4">
        <v>7158024</v>
      </c>
    </row>
    <row r="5" spans="1:44" x14ac:dyDescent="0.35">
      <c r="A5" t="s">
        <v>9</v>
      </c>
      <c r="B5" s="3">
        <v>2168688</v>
      </c>
      <c r="C5" s="3">
        <v>2207228</v>
      </c>
      <c r="D5" s="3">
        <v>2241019</v>
      </c>
      <c r="E5" s="3">
        <v>2269115</v>
      </c>
      <c r="F5" s="3">
        <v>2288738</v>
      </c>
      <c r="G5" s="3">
        <v>2293204</v>
      </c>
      <c r="H5" s="3">
        <v>2294254</v>
      </c>
      <c r="I5" s="3">
        <v>2305766</v>
      </c>
      <c r="J5" s="3">
        <v>2319767</v>
      </c>
      <c r="K5" s="3">
        <v>2327046</v>
      </c>
      <c r="L5" s="3">
        <v>2331988</v>
      </c>
      <c r="M5" s="3">
        <v>2342357</v>
      </c>
      <c r="N5" s="3">
        <v>2342655</v>
      </c>
      <c r="O5" s="3">
        <v>2346354</v>
      </c>
      <c r="P5" s="3">
        <v>2356586</v>
      </c>
      <c r="Q5" s="3">
        <v>2383144</v>
      </c>
      <c r="R5" s="3">
        <v>2415984</v>
      </c>
      <c r="S5" s="3">
        <v>2456303</v>
      </c>
      <c r="T5" s="3">
        <v>2494019</v>
      </c>
      <c r="U5" s="3">
        <v>2535399</v>
      </c>
      <c r="V5" s="3">
        <v>2572109</v>
      </c>
      <c r="W5" s="3">
        <v>2601090</v>
      </c>
      <c r="X5" s="3">
        <v>2626289</v>
      </c>
      <c r="Y5" s="3">
        <v>2651860</v>
      </c>
      <c r="Z5" s="3">
        <v>2678588</v>
      </c>
      <c r="AA5" s="3">
        <v>2691571</v>
      </c>
      <c r="AB5" s="3">
        <v>2705927</v>
      </c>
      <c r="AC5" s="3">
        <v>2724816</v>
      </c>
      <c r="AD5" s="3">
        <v>2749686</v>
      </c>
      <c r="AE5" s="3">
        <v>2781097</v>
      </c>
      <c r="AF5" s="3">
        <v>2821761</v>
      </c>
      <c r="AG5" s="3">
        <v>2848650</v>
      </c>
      <c r="AH5" s="3">
        <v>2874554</v>
      </c>
      <c r="AI5" s="3">
        <v>2896843</v>
      </c>
      <c r="AJ5" s="3">
        <v>2921978</v>
      </c>
      <c r="AK5" s="3">
        <v>2940407</v>
      </c>
      <c r="AL5" s="3">
        <v>2952109</v>
      </c>
      <c r="AM5" s="3">
        <v>2959549</v>
      </c>
      <c r="AN5">
        <v>2967726</v>
      </c>
      <c r="AO5" s="4">
        <v>2978407</v>
      </c>
      <c r="AP5" s="4">
        <v>2990410</v>
      </c>
      <c r="AQ5" s="4">
        <v>3002997</v>
      </c>
      <c r="AR5" s="4">
        <v>3009733</v>
      </c>
    </row>
    <row r="6" spans="1:44" x14ac:dyDescent="0.35">
      <c r="A6" t="s">
        <v>12</v>
      </c>
      <c r="B6" s="3">
        <v>21934505</v>
      </c>
      <c r="C6" s="3">
        <v>22350247</v>
      </c>
      <c r="D6" s="3">
        <v>22838960</v>
      </c>
      <c r="E6" s="3">
        <v>23255069</v>
      </c>
      <c r="F6" s="3">
        <v>23800800</v>
      </c>
      <c r="G6" s="3">
        <v>24285933</v>
      </c>
      <c r="H6" s="3">
        <v>24820007</v>
      </c>
      <c r="I6" s="3">
        <v>25360023</v>
      </c>
      <c r="J6" s="3">
        <v>25844397</v>
      </c>
      <c r="K6" s="3">
        <v>26441107</v>
      </c>
      <c r="L6" s="3">
        <v>27102238</v>
      </c>
      <c r="M6" s="3">
        <v>27777160</v>
      </c>
      <c r="N6" s="3">
        <v>28464250</v>
      </c>
      <c r="O6" s="3">
        <v>29218165</v>
      </c>
      <c r="P6" s="3">
        <v>29959515</v>
      </c>
      <c r="Q6" s="3">
        <v>30470736</v>
      </c>
      <c r="R6" s="3">
        <v>30974659</v>
      </c>
      <c r="S6" s="3">
        <v>31274928</v>
      </c>
      <c r="T6" s="3">
        <v>31484435</v>
      </c>
      <c r="U6" s="3">
        <v>31696582</v>
      </c>
      <c r="V6" s="3">
        <v>32018834</v>
      </c>
      <c r="W6" s="3">
        <v>32486010</v>
      </c>
      <c r="X6" s="3">
        <v>32987675</v>
      </c>
      <c r="Y6" s="3">
        <v>33499204</v>
      </c>
      <c r="Z6" s="3">
        <v>33987977</v>
      </c>
      <c r="AA6" s="3">
        <v>34479458</v>
      </c>
      <c r="AB6" s="3">
        <v>34871843</v>
      </c>
      <c r="AC6" s="3">
        <v>35253159</v>
      </c>
      <c r="AD6" s="3">
        <v>35574576</v>
      </c>
      <c r="AE6" s="3">
        <v>35827943</v>
      </c>
      <c r="AF6" s="3">
        <v>36021202</v>
      </c>
      <c r="AG6" s="3">
        <v>36250311</v>
      </c>
      <c r="AH6" s="3">
        <v>36604337</v>
      </c>
      <c r="AI6" s="3">
        <v>36961229</v>
      </c>
      <c r="AJ6" s="3">
        <v>37320903</v>
      </c>
      <c r="AK6" s="3">
        <v>37641823</v>
      </c>
      <c r="AL6" s="3">
        <v>37960782</v>
      </c>
      <c r="AM6" s="3">
        <v>38280824</v>
      </c>
      <c r="AN6">
        <v>38625139</v>
      </c>
      <c r="AO6" s="4">
        <v>38953142</v>
      </c>
      <c r="AP6" s="4">
        <v>39209127</v>
      </c>
      <c r="AQ6" s="4">
        <v>39399349</v>
      </c>
      <c r="AR6" s="4">
        <v>39461588</v>
      </c>
    </row>
    <row r="7" spans="1:44" x14ac:dyDescent="0.35">
      <c r="A7" t="s">
        <v>14</v>
      </c>
      <c r="B7" s="3">
        <v>2632244</v>
      </c>
      <c r="C7" s="3">
        <v>2696007</v>
      </c>
      <c r="D7" s="3">
        <v>2766725</v>
      </c>
      <c r="E7" s="3">
        <v>2849181</v>
      </c>
      <c r="F7" s="3">
        <v>2908803</v>
      </c>
      <c r="G7" s="3">
        <v>2977899</v>
      </c>
      <c r="H7" s="3">
        <v>3061562</v>
      </c>
      <c r="I7" s="3">
        <v>3133634</v>
      </c>
      <c r="J7" s="3">
        <v>3169995</v>
      </c>
      <c r="K7" s="3">
        <v>3208726</v>
      </c>
      <c r="L7" s="3">
        <v>3237448</v>
      </c>
      <c r="M7" s="3">
        <v>3260477</v>
      </c>
      <c r="N7" s="3">
        <v>3262280</v>
      </c>
      <c r="O7" s="3">
        <v>3275815</v>
      </c>
      <c r="P7" s="3">
        <v>3307618</v>
      </c>
      <c r="Q7" s="3">
        <v>3387119</v>
      </c>
      <c r="R7" s="3">
        <v>3495939</v>
      </c>
      <c r="S7" s="3">
        <v>3613734</v>
      </c>
      <c r="T7" s="3">
        <v>3724168</v>
      </c>
      <c r="U7" s="3">
        <v>3826653</v>
      </c>
      <c r="V7" s="3">
        <v>3919972</v>
      </c>
      <c r="W7" s="3">
        <v>4018293</v>
      </c>
      <c r="X7" s="3">
        <v>4116639</v>
      </c>
      <c r="Y7" s="3">
        <v>4226018</v>
      </c>
      <c r="Z7" s="3">
        <v>4326921</v>
      </c>
      <c r="AA7" s="3">
        <v>4425687</v>
      </c>
      <c r="AB7" s="3">
        <v>4490406</v>
      </c>
      <c r="AC7" s="3">
        <v>4528732</v>
      </c>
      <c r="AD7" s="3">
        <v>4575013</v>
      </c>
      <c r="AE7" s="3">
        <v>4631888</v>
      </c>
      <c r="AF7" s="3">
        <v>4720423</v>
      </c>
      <c r="AG7" s="3">
        <v>4803868</v>
      </c>
      <c r="AH7" s="3">
        <v>4889730</v>
      </c>
      <c r="AI7" s="3">
        <v>4972195</v>
      </c>
      <c r="AJ7" s="3">
        <v>5048281</v>
      </c>
      <c r="AK7" s="3">
        <v>5121771</v>
      </c>
      <c r="AL7" s="3">
        <v>5193721</v>
      </c>
      <c r="AM7" s="3">
        <v>5270482</v>
      </c>
      <c r="AN7">
        <v>5351218</v>
      </c>
      <c r="AO7" s="4">
        <v>5452107</v>
      </c>
      <c r="AP7" s="4">
        <v>5540921</v>
      </c>
      <c r="AQ7" s="4">
        <v>5615902</v>
      </c>
      <c r="AR7" s="4">
        <v>5691287</v>
      </c>
    </row>
    <row r="8" spans="1:44" x14ac:dyDescent="0.35">
      <c r="A8" t="s">
        <v>15</v>
      </c>
      <c r="B8" s="3">
        <v>3085984</v>
      </c>
      <c r="C8" s="3">
        <v>3088729</v>
      </c>
      <c r="D8" s="3">
        <v>3094839</v>
      </c>
      <c r="E8" s="3">
        <v>3099907</v>
      </c>
      <c r="F8" s="3">
        <v>3113174</v>
      </c>
      <c r="G8" s="3">
        <v>3128837</v>
      </c>
      <c r="H8" s="3">
        <v>3139014</v>
      </c>
      <c r="I8" s="3">
        <v>3162355</v>
      </c>
      <c r="J8" s="3">
        <v>3180014</v>
      </c>
      <c r="K8" s="3">
        <v>3201131</v>
      </c>
      <c r="L8" s="3">
        <v>3223741</v>
      </c>
      <c r="M8" s="3">
        <v>3247290</v>
      </c>
      <c r="N8" s="3">
        <v>3271954</v>
      </c>
      <c r="O8" s="3">
        <v>3283404</v>
      </c>
      <c r="P8" s="3">
        <v>3291967</v>
      </c>
      <c r="Q8" s="3">
        <v>3302895</v>
      </c>
      <c r="R8" s="3">
        <v>3300712</v>
      </c>
      <c r="S8" s="3">
        <v>3309175</v>
      </c>
      <c r="T8" s="3">
        <v>3316121</v>
      </c>
      <c r="U8" s="3">
        <v>3324144</v>
      </c>
      <c r="V8" s="3">
        <v>3336685</v>
      </c>
      <c r="W8" s="3">
        <v>3349348</v>
      </c>
      <c r="X8" s="3">
        <v>3365352</v>
      </c>
      <c r="Y8" s="3">
        <v>3386401</v>
      </c>
      <c r="Z8" s="3">
        <v>3411777</v>
      </c>
      <c r="AA8" s="3">
        <v>3432835</v>
      </c>
      <c r="AB8" s="3">
        <v>3458749</v>
      </c>
      <c r="AC8" s="3">
        <v>3484336</v>
      </c>
      <c r="AD8" s="3">
        <v>3496094</v>
      </c>
      <c r="AE8" s="3">
        <v>3506956</v>
      </c>
      <c r="AF8" s="3">
        <v>3517460</v>
      </c>
      <c r="AG8" s="3">
        <v>3527270</v>
      </c>
      <c r="AH8" s="3">
        <v>3545579</v>
      </c>
      <c r="AI8" s="3">
        <v>3561807</v>
      </c>
      <c r="AJ8" s="3">
        <v>3579125</v>
      </c>
      <c r="AK8" s="3">
        <v>3588023</v>
      </c>
      <c r="AL8" s="3">
        <v>3594395</v>
      </c>
      <c r="AM8" s="3">
        <v>3594915</v>
      </c>
      <c r="AN8">
        <v>3594783</v>
      </c>
      <c r="AO8" s="4">
        <v>3587509</v>
      </c>
      <c r="AP8" s="4">
        <v>3578674</v>
      </c>
      <c r="AQ8" s="4">
        <v>3573880</v>
      </c>
      <c r="AR8" s="4">
        <v>3571520</v>
      </c>
    </row>
    <row r="9" spans="1:44" x14ac:dyDescent="0.35">
      <c r="A9" t="s">
        <v>16</v>
      </c>
      <c r="B9" s="3">
        <v>592755</v>
      </c>
      <c r="C9" s="3">
        <v>594821</v>
      </c>
      <c r="D9" s="3">
        <v>598188</v>
      </c>
      <c r="E9" s="3">
        <v>598830</v>
      </c>
      <c r="F9" s="3">
        <v>594919</v>
      </c>
      <c r="G9" s="3">
        <v>595974</v>
      </c>
      <c r="H9" s="3">
        <v>599148</v>
      </c>
      <c r="I9" s="3">
        <v>605459</v>
      </c>
      <c r="J9" s="3">
        <v>611565</v>
      </c>
      <c r="K9" s="3">
        <v>618279</v>
      </c>
      <c r="L9" s="3">
        <v>627559</v>
      </c>
      <c r="M9" s="3">
        <v>636946</v>
      </c>
      <c r="N9" s="3">
        <v>647621</v>
      </c>
      <c r="O9" s="3">
        <v>658274</v>
      </c>
      <c r="P9" s="3">
        <v>669567</v>
      </c>
      <c r="Q9" s="3">
        <v>683080</v>
      </c>
      <c r="R9" s="3">
        <v>694925</v>
      </c>
      <c r="S9" s="3">
        <v>706378</v>
      </c>
      <c r="T9" s="3">
        <v>717545</v>
      </c>
      <c r="U9" s="3">
        <v>729734</v>
      </c>
      <c r="V9" s="3">
        <v>740977</v>
      </c>
      <c r="W9" s="3">
        <v>751487</v>
      </c>
      <c r="X9" s="3">
        <v>763335</v>
      </c>
      <c r="Y9" s="3">
        <v>774990</v>
      </c>
      <c r="Z9" s="3">
        <v>786373</v>
      </c>
      <c r="AA9" s="3">
        <v>795699</v>
      </c>
      <c r="AB9" s="3">
        <v>806169</v>
      </c>
      <c r="AC9" s="3">
        <v>818003</v>
      </c>
      <c r="AD9" s="3">
        <v>830803</v>
      </c>
      <c r="AE9" s="3">
        <v>845150</v>
      </c>
      <c r="AF9" s="3">
        <v>859268</v>
      </c>
      <c r="AG9" s="3">
        <v>871749</v>
      </c>
      <c r="AH9" s="3">
        <v>883874</v>
      </c>
      <c r="AI9" s="3">
        <v>891730</v>
      </c>
      <c r="AJ9" s="3">
        <v>899595</v>
      </c>
      <c r="AK9" s="3">
        <v>907316</v>
      </c>
      <c r="AL9" s="3">
        <v>915188</v>
      </c>
      <c r="AM9" s="3">
        <v>923638</v>
      </c>
      <c r="AN9">
        <v>932596</v>
      </c>
      <c r="AO9" s="4">
        <v>941413</v>
      </c>
      <c r="AP9" s="4">
        <v>949216</v>
      </c>
      <c r="AQ9" s="4">
        <v>957078</v>
      </c>
      <c r="AR9" s="4">
        <v>965479</v>
      </c>
    </row>
    <row r="10" spans="1:44" x14ac:dyDescent="0.35">
      <c r="A10" t="s">
        <v>17</v>
      </c>
      <c r="B10" s="3">
        <v>696305</v>
      </c>
      <c r="C10" s="3">
        <v>681768</v>
      </c>
      <c r="D10" s="3">
        <v>670046</v>
      </c>
      <c r="E10" s="3">
        <v>655616</v>
      </c>
      <c r="F10" s="3">
        <v>638284</v>
      </c>
      <c r="G10" s="3">
        <v>636893</v>
      </c>
      <c r="H10" s="3">
        <v>634174</v>
      </c>
      <c r="I10" s="3">
        <v>632433</v>
      </c>
      <c r="J10" s="3">
        <v>633382</v>
      </c>
      <c r="K10" s="3">
        <v>634549</v>
      </c>
      <c r="L10" s="3">
        <v>638269</v>
      </c>
      <c r="M10" s="3">
        <v>636930</v>
      </c>
      <c r="N10" s="3">
        <v>630432</v>
      </c>
      <c r="O10" s="3">
        <v>624168</v>
      </c>
      <c r="P10" s="3">
        <v>605321</v>
      </c>
      <c r="Q10" s="3">
        <v>600870</v>
      </c>
      <c r="R10" s="3">
        <v>597565</v>
      </c>
      <c r="S10" s="3">
        <v>595301</v>
      </c>
      <c r="T10" s="3">
        <v>589239</v>
      </c>
      <c r="U10" s="3">
        <v>580517</v>
      </c>
      <c r="V10" s="3">
        <v>572377</v>
      </c>
      <c r="W10" s="3">
        <v>567736</v>
      </c>
      <c r="X10" s="3">
        <v>565230</v>
      </c>
      <c r="Y10" s="3">
        <v>570213</v>
      </c>
      <c r="Z10" s="3">
        <v>572046</v>
      </c>
      <c r="AA10" s="3">
        <v>574504</v>
      </c>
      <c r="AB10" s="3">
        <v>573158</v>
      </c>
      <c r="AC10" s="3">
        <v>568502</v>
      </c>
      <c r="AD10" s="3">
        <v>567754</v>
      </c>
      <c r="AE10" s="3">
        <v>567136</v>
      </c>
      <c r="AF10" s="3">
        <v>570681</v>
      </c>
      <c r="AG10" s="3">
        <v>574404</v>
      </c>
      <c r="AH10" s="3">
        <v>580236</v>
      </c>
      <c r="AI10" s="3">
        <v>592228</v>
      </c>
      <c r="AJ10" s="3">
        <v>605085</v>
      </c>
      <c r="AK10" s="3">
        <v>619602</v>
      </c>
      <c r="AL10" s="3">
        <v>634725</v>
      </c>
      <c r="AM10" s="3">
        <v>650431</v>
      </c>
      <c r="AN10">
        <v>662513</v>
      </c>
      <c r="AO10" s="4">
        <v>675254</v>
      </c>
      <c r="AP10" s="4">
        <v>686575</v>
      </c>
      <c r="AQ10" s="4">
        <v>695691</v>
      </c>
      <c r="AR10" s="4">
        <v>701547</v>
      </c>
    </row>
    <row r="11" spans="1:44" x14ac:dyDescent="0.35">
      <c r="A11" t="s">
        <v>18</v>
      </c>
      <c r="B11" s="3">
        <v>8695356</v>
      </c>
      <c r="C11" s="3">
        <v>8888958</v>
      </c>
      <c r="D11" s="3">
        <v>9131554</v>
      </c>
      <c r="E11" s="3">
        <v>9470585</v>
      </c>
      <c r="F11" s="3">
        <v>9839835</v>
      </c>
      <c r="G11" s="3">
        <v>10192775</v>
      </c>
      <c r="H11" s="3">
        <v>10471405</v>
      </c>
      <c r="I11" s="3">
        <v>10749849</v>
      </c>
      <c r="J11" s="3">
        <v>11039925</v>
      </c>
      <c r="K11" s="3">
        <v>11351120</v>
      </c>
      <c r="L11" s="3">
        <v>11667503</v>
      </c>
      <c r="M11" s="3">
        <v>11997282</v>
      </c>
      <c r="N11" s="3">
        <v>12306400</v>
      </c>
      <c r="O11" s="3">
        <v>12637718</v>
      </c>
      <c r="P11" s="3">
        <v>13033307</v>
      </c>
      <c r="Q11" s="3">
        <v>13369798</v>
      </c>
      <c r="R11" s="3">
        <v>13650553</v>
      </c>
      <c r="S11" s="3">
        <v>13927185</v>
      </c>
      <c r="T11" s="3">
        <v>14239444</v>
      </c>
      <c r="U11" s="3">
        <v>14537875</v>
      </c>
      <c r="V11" s="3">
        <v>14853360</v>
      </c>
      <c r="W11" s="3">
        <v>15186304</v>
      </c>
      <c r="X11" s="3">
        <v>15486559</v>
      </c>
      <c r="Y11" s="3">
        <v>15759421</v>
      </c>
      <c r="Z11" s="3">
        <v>16047515</v>
      </c>
      <c r="AA11" s="3">
        <v>16356966</v>
      </c>
      <c r="AB11" s="3">
        <v>16689370</v>
      </c>
      <c r="AC11" s="3">
        <v>17004085</v>
      </c>
      <c r="AD11" s="3">
        <v>17415318</v>
      </c>
      <c r="AE11" s="3">
        <v>17842038</v>
      </c>
      <c r="AF11" s="3">
        <v>18166990</v>
      </c>
      <c r="AG11" s="3">
        <v>18367842</v>
      </c>
      <c r="AH11" s="3">
        <v>18527305</v>
      </c>
      <c r="AI11" s="3">
        <v>18652644</v>
      </c>
      <c r="AJ11" s="3">
        <v>18845785</v>
      </c>
      <c r="AK11" s="3">
        <v>19093352</v>
      </c>
      <c r="AL11" s="3">
        <v>19326230</v>
      </c>
      <c r="AM11" s="3">
        <v>19563166</v>
      </c>
      <c r="AN11">
        <v>19860330</v>
      </c>
      <c r="AO11" s="4">
        <v>20224249</v>
      </c>
      <c r="AP11" s="4">
        <v>20629982</v>
      </c>
      <c r="AQ11" s="4">
        <v>20976812</v>
      </c>
      <c r="AR11" s="4">
        <v>21244317</v>
      </c>
    </row>
    <row r="12" spans="1:44" x14ac:dyDescent="0.35">
      <c r="A12" t="s">
        <v>19</v>
      </c>
      <c r="B12" s="3">
        <v>5126155</v>
      </c>
      <c r="C12" s="3">
        <v>5211771</v>
      </c>
      <c r="D12" s="3">
        <v>5286148</v>
      </c>
      <c r="E12" s="3">
        <v>5391265</v>
      </c>
      <c r="F12" s="3">
        <v>5486174</v>
      </c>
      <c r="G12" s="3">
        <v>5568346</v>
      </c>
      <c r="H12" s="3">
        <v>5649788</v>
      </c>
      <c r="I12" s="3">
        <v>5728248</v>
      </c>
      <c r="J12" s="3">
        <v>5834943</v>
      </c>
      <c r="K12" s="3">
        <v>5962639</v>
      </c>
      <c r="L12" s="3">
        <v>6084645</v>
      </c>
      <c r="M12" s="3">
        <v>6208479</v>
      </c>
      <c r="N12" s="3">
        <v>6316139</v>
      </c>
      <c r="O12" s="3">
        <v>6411117</v>
      </c>
      <c r="P12" s="3">
        <v>6512602</v>
      </c>
      <c r="Q12" s="3">
        <v>6653005</v>
      </c>
      <c r="R12" s="3">
        <v>6817203</v>
      </c>
      <c r="S12" s="3">
        <v>6978240</v>
      </c>
      <c r="T12" s="3">
        <v>7157165</v>
      </c>
      <c r="U12" s="3">
        <v>7328413</v>
      </c>
      <c r="V12" s="3">
        <v>7501069</v>
      </c>
      <c r="W12" s="3">
        <v>7685099</v>
      </c>
      <c r="X12" s="3">
        <v>7863536</v>
      </c>
      <c r="Y12" s="3">
        <v>8045965</v>
      </c>
      <c r="Z12" s="3">
        <v>8227303</v>
      </c>
      <c r="AA12" s="3">
        <v>8377038</v>
      </c>
      <c r="AB12" s="3">
        <v>8508256</v>
      </c>
      <c r="AC12" s="3">
        <v>8622793</v>
      </c>
      <c r="AD12" s="3">
        <v>8769252</v>
      </c>
      <c r="AE12" s="3">
        <v>8925922</v>
      </c>
      <c r="AF12" s="3">
        <v>9155813</v>
      </c>
      <c r="AG12" s="3">
        <v>9349988</v>
      </c>
      <c r="AH12" s="3">
        <v>9504843</v>
      </c>
      <c r="AI12" s="3">
        <v>9620846</v>
      </c>
      <c r="AJ12" s="3">
        <v>9711810</v>
      </c>
      <c r="AK12" s="3">
        <v>9801578</v>
      </c>
      <c r="AL12" s="3">
        <v>9901496</v>
      </c>
      <c r="AM12" s="3">
        <v>9973326</v>
      </c>
      <c r="AN12">
        <v>10069001</v>
      </c>
      <c r="AO12" s="4">
        <v>10181111</v>
      </c>
      <c r="AP12" s="4">
        <v>10304763</v>
      </c>
      <c r="AQ12" s="4">
        <v>10413055</v>
      </c>
      <c r="AR12" s="4">
        <v>10511131</v>
      </c>
    </row>
    <row r="13" spans="1:44" x14ac:dyDescent="0.35">
      <c r="A13" t="s">
        <v>21</v>
      </c>
      <c r="B13" s="3">
        <v>892335</v>
      </c>
      <c r="C13" s="3">
        <v>915749</v>
      </c>
      <c r="D13" s="3">
        <v>928816</v>
      </c>
      <c r="E13" s="3">
        <v>950050</v>
      </c>
      <c r="F13" s="3">
        <v>967710</v>
      </c>
      <c r="G13" s="3">
        <v>978195</v>
      </c>
      <c r="H13" s="3">
        <v>993780</v>
      </c>
      <c r="I13" s="3">
        <v>1012717</v>
      </c>
      <c r="J13" s="3">
        <v>1027922</v>
      </c>
      <c r="K13" s="3">
        <v>1039698</v>
      </c>
      <c r="L13" s="3">
        <v>1051762</v>
      </c>
      <c r="M13" s="3">
        <v>1067917</v>
      </c>
      <c r="N13" s="3">
        <v>1079827</v>
      </c>
      <c r="O13" s="3">
        <v>1094588</v>
      </c>
      <c r="P13" s="3">
        <v>1113491</v>
      </c>
      <c r="Q13" s="3">
        <v>1136754</v>
      </c>
      <c r="R13" s="3">
        <v>1158613</v>
      </c>
      <c r="S13" s="3">
        <v>1172838</v>
      </c>
      <c r="T13" s="3">
        <v>1187536</v>
      </c>
      <c r="U13" s="3">
        <v>1196854</v>
      </c>
      <c r="V13" s="3">
        <v>1203755</v>
      </c>
      <c r="W13" s="3">
        <v>1211640</v>
      </c>
      <c r="X13" s="3">
        <v>1215233</v>
      </c>
      <c r="Y13" s="3">
        <v>1210300</v>
      </c>
      <c r="Z13" s="3">
        <v>1213519</v>
      </c>
      <c r="AA13" s="3">
        <v>1225948</v>
      </c>
      <c r="AB13" s="3">
        <v>1239613</v>
      </c>
      <c r="AC13" s="3">
        <v>1251154</v>
      </c>
      <c r="AD13" s="3">
        <v>1273569</v>
      </c>
      <c r="AE13" s="3">
        <v>1292729</v>
      </c>
      <c r="AF13" s="3">
        <v>1309731</v>
      </c>
      <c r="AG13" s="3">
        <v>1315675</v>
      </c>
      <c r="AH13" s="3">
        <v>1332213</v>
      </c>
      <c r="AI13" s="3">
        <v>1346717</v>
      </c>
      <c r="AJ13" s="3">
        <v>1363963</v>
      </c>
      <c r="AK13" s="3">
        <v>1379252</v>
      </c>
      <c r="AL13" s="3">
        <v>1394905</v>
      </c>
      <c r="AM13" s="3">
        <v>1408453</v>
      </c>
      <c r="AN13">
        <v>1414862</v>
      </c>
      <c r="AO13" s="4">
        <v>1422484</v>
      </c>
      <c r="AP13" s="4">
        <v>1428105</v>
      </c>
      <c r="AQ13" s="4">
        <v>1424203</v>
      </c>
      <c r="AR13" s="4">
        <v>1420593</v>
      </c>
    </row>
    <row r="14" spans="1:44" x14ac:dyDescent="0.35">
      <c r="A14" t="s">
        <v>22</v>
      </c>
      <c r="B14" s="3">
        <v>856979</v>
      </c>
      <c r="C14" s="3">
        <v>883446</v>
      </c>
      <c r="D14" s="3">
        <v>910962</v>
      </c>
      <c r="E14" s="3">
        <v>932636</v>
      </c>
      <c r="F14" s="3">
        <v>947983</v>
      </c>
      <c r="G14" s="3">
        <v>962204</v>
      </c>
      <c r="H14" s="3">
        <v>973719</v>
      </c>
      <c r="I14" s="3">
        <v>981866</v>
      </c>
      <c r="J14" s="3">
        <v>990841</v>
      </c>
      <c r="K14" s="3">
        <v>994052</v>
      </c>
      <c r="L14" s="3">
        <v>990222</v>
      </c>
      <c r="M14" s="3">
        <v>984997</v>
      </c>
      <c r="N14" s="3">
        <v>985661</v>
      </c>
      <c r="O14" s="3">
        <v>994422</v>
      </c>
      <c r="P14" s="3">
        <v>1012384</v>
      </c>
      <c r="Q14" s="3">
        <v>1041316</v>
      </c>
      <c r="R14" s="3">
        <v>1071685</v>
      </c>
      <c r="S14" s="3">
        <v>1108768</v>
      </c>
      <c r="T14" s="3">
        <v>1145140</v>
      </c>
      <c r="U14" s="3">
        <v>1177322</v>
      </c>
      <c r="V14" s="3">
        <v>1203083</v>
      </c>
      <c r="W14" s="3">
        <v>1228520</v>
      </c>
      <c r="X14" s="3">
        <v>1252330</v>
      </c>
      <c r="Y14" s="3">
        <v>1275674</v>
      </c>
      <c r="Z14" s="3">
        <v>1299430</v>
      </c>
      <c r="AA14" s="3">
        <v>1319962</v>
      </c>
      <c r="AB14" s="3">
        <v>1340372</v>
      </c>
      <c r="AC14" s="3">
        <v>1363380</v>
      </c>
      <c r="AD14" s="3">
        <v>1391802</v>
      </c>
      <c r="AE14" s="3">
        <v>1428241</v>
      </c>
      <c r="AF14" s="3">
        <v>1468669</v>
      </c>
      <c r="AG14" s="3">
        <v>1505105</v>
      </c>
      <c r="AH14" s="3">
        <v>1534320</v>
      </c>
      <c r="AI14" s="3">
        <v>1554439</v>
      </c>
      <c r="AJ14" s="3">
        <v>1570773</v>
      </c>
      <c r="AK14" s="3">
        <v>1583828</v>
      </c>
      <c r="AL14" s="3">
        <v>1595441</v>
      </c>
      <c r="AM14" s="3">
        <v>1611530</v>
      </c>
      <c r="AN14">
        <v>1631479</v>
      </c>
      <c r="AO14" s="4">
        <v>1651523</v>
      </c>
      <c r="AP14" s="4">
        <v>1682930</v>
      </c>
      <c r="AQ14" s="4">
        <v>1718904</v>
      </c>
      <c r="AR14" s="4">
        <v>1750536</v>
      </c>
    </row>
    <row r="15" spans="1:44" x14ac:dyDescent="0.35">
      <c r="A15" t="s">
        <v>23</v>
      </c>
      <c r="B15" s="3">
        <v>11360274</v>
      </c>
      <c r="C15" s="3">
        <v>11406312</v>
      </c>
      <c r="D15" s="3">
        <v>11434421</v>
      </c>
      <c r="E15" s="3">
        <v>11422782</v>
      </c>
      <c r="F15" s="3">
        <v>11434702</v>
      </c>
      <c r="G15" s="3">
        <v>11443461</v>
      </c>
      <c r="H15" s="3">
        <v>11423413</v>
      </c>
      <c r="I15" s="3">
        <v>11408817</v>
      </c>
      <c r="J15" s="3">
        <v>11412128</v>
      </c>
      <c r="K15" s="3">
        <v>11399803</v>
      </c>
      <c r="L15" s="3">
        <v>11387256</v>
      </c>
      <c r="M15" s="3">
        <v>11391176</v>
      </c>
      <c r="N15" s="3">
        <v>11390186</v>
      </c>
      <c r="O15" s="3">
        <v>11409782</v>
      </c>
      <c r="P15" s="3">
        <v>11453316</v>
      </c>
      <c r="Q15" s="3">
        <v>11568964</v>
      </c>
      <c r="R15" s="3">
        <v>11694184</v>
      </c>
      <c r="S15" s="3">
        <v>11809579</v>
      </c>
      <c r="T15" s="3">
        <v>11912585</v>
      </c>
      <c r="U15" s="3">
        <v>12008437</v>
      </c>
      <c r="V15" s="3">
        <v>12101997</v>
      </c>
      <c r="W15" s="3">
        <v>12185715</v>
      </c>
      <c r="X15" s="3">
        <v>12271847</v>
      </c>
      <c r="Y15" s="3">
        <v>12359020</v>
      </c>
      <c r="Z15" s="3">
        <v>12434161</v>
      </c>
      <c r="AA15" s="3">
        <v>12488445</v>
      </c>
      <c r="AB15" s="3">
        <v>12525556</v>
      </c>
      <c r="AC15" s="3">
        <v>12556006</v>
      </c>
      <c r="AD15" s="3">
        <v>12589773</v>
      </c>
      <c r="AE15" s="3">
        <v>12609903</v>
      </c>
      <c r="AF15" s="3">
        <v>12643955</v>
      </c>
      <c r="AG15" s="3">
        <v>12695866</v>
      </c>
      <c r="AH15" s="3">
        <v>12747038</v>
      </c>
      <c r="AI15" s="3">
        <v>12796778</v>
      </c>
      <c r="AJ15" s="3">
        <v>12840762</v>
      </c>
      <c r="AK15" s="3">
        <v>12867291</v>
      </c>
      <c r="AL15" s="3">
        <v>12884119</v>
      </c>
      <c r="AM15" s="3">
        <v>12898269</v>
      </c>
      <c r="AN15">
        <v>12888962</v>
      </c>
      <c r="AO15" s="4">
        <v>12864342</v>
      </c>
      <c r="AP15" s="4">
        <v>12826895</v>
      </c>
      <c r="AQ15" s="4">
        <v>12786196</v>
      </c>
      <c r="AR15" s="4">
        <v>12723071</v>
      </c>
    </row>
    <row r="16" spans="1:44" x14ac:dyDescent="0.35">
      <c r="A16" t="s">
        <v>24</v>
      </c>
      <c r="B16" s="3">
        <v>5371552</v>
      </c>
      <c r="C16" s="3">
        <v>5405075</v>
      </c>
      <c r="D16" s="3">
        <v>5446403</v>
      </c>
      <c r="E16" s="3">
        <v>5474909</v>
      </c>
      <c r="F16" s="3">
        <v>5490721</v>
      </c>
      <c r="G16" s="3">
        <v>5480440</v>
      </c>
      <c r="H16" s="3">
        <v>5467918</v>
      </c>
      <c r="I16" s="3">
        <v>5450396</v>
      </c>
      <c r="J16" s="3">
        <v>5458322</v>
      </c>
      <c r="K16" s="3">
        <v>5459214</v>
      </c>
      <c r="L16" s="3">
        <v>5454103</v>
      </c>
      <c r="M16" s="3">
        <v>5473023</v>
      </c>
      <c r="N16" s="3">
        <v>5491733</v>
      </c>
      <c r="O16" s="3">
        <v>5523679</v>
      </c>
      <c r="P16" s="3">
        <v>5557798</v>
      </c>
      <c r="Q16" s="3">
        <v>5616388</v>
      </c>
      <c r="R16" s="3">
        <v>5674547</v>
      </c>
      <c r="S16" s="3">
        <v>5739019</v>
      </c>
      <c r="T16" s="3">
        <v>5793526</v>
      </c>
      <c r="U16" s="3">
        <v>5851459</v>
      </c>
      <c r="V16" s="3">
        <v>5906013</v>
      </c>
      <c r="W16" s="3">
        <v>5955267</v>
      </c>
      <c r="X16" s="3">
        <v>5998880</v>
      </c>
      <c r="Y16" s="3">
        <v>6044969</v>
      </c>
      <c r="Z16" s="3">
        <v>6091866</v>
      </c>
      <c r="AA16" s="3">
        <v>6127760</v>
      </c>
      <c r="AB16" s="3">
        <v>6155967</v>
      </c>
      <c r="AC16" s="3">
        <v>6196638</v>
      </c>
      <c r="AD16" s="3">
        <v>6233007</v>
      </c>
      <c r="AE16" s="3">
        <v>6278616</v>
      </c>
      <c r="AF16" s="3">
        <v>6332669</v>
      </c>
      <c r="AG16" s="3">
        <v>6379599</v>
      </c>
      <c r="AH16" s="3">
        <v>6424806</v>
      </c>
      <c r="AI16" s="3">
        <v>6459325</v>
      </c>
      <c r="AJ16" s="3">
        <v>6490436</v>
      </c>
      <c r="AK16" s="3">
        <v>6516045</v>
      </c>
      <c r="AL16" s="3">
        <v>6537640</v>
      </c>
      <c r="AM16" s="3">
        <v>6568367</v>
      </c>
      <c r="AN16">
        <v>6593533</v>
      </c>
      <c r="AO16" s="4">
        <v>6608296</v>
      </c>
      <c r="AP16" s="4">
        <v>6633344</v>
      </c>
      <c r="AQ16" s="4">
        <v>6660082</v>
      </c>
      <c r="AR16" s="4">
        <v>6695497</v>
      </c>
    </row>
    <row r="17" spans="1:44" x14ac:dyDescent="0.35">
      <c r="A17" t="s">
        <v>25</v>
      </c>
      <c r="B17" s="3">
        <v>2903770</v>
      </c>
      <c r="C17" s="3">
        <v>2914308</v>
      </c>
      <c r="D17" s="3">
        <v>2919008</v>
      </c>
      <c r="E17" s="3">
        <v>2916803</v>
      </c>
      <c r="F17" s="3">
        <v>2914018</v>
      </c>
      <c r="G17" s="3">
        <v>2907985</v>
      </c>
      <c r="H17" s="3">
        <v>2888190</v>
      </c>
      <c r="I17" s="3">
        <v>2870547</v>
      </c>
      <c r="J17" s="3">
        <v>2858615</v>
      </c>
      <c r="K17" s="3">
        <v>2829684</v>
      </c>
      <c r="L17" s="3">
        <v>2791969</v>
      </c>
      <c r="M17" s="3">
        <v>2767006</v>
      </c>
      <c r="N17" s="3">
        <v>2768393</v>
      </c>
      <c r="O17" s="3">
        <v>2770590</v>
      </c>
      <c r="P17" s="3">
        <v>2781018</v>
      </c>
      <c r="Q17" s="3">
        <v>2797613</v>
      </c>
      <c r="R17" s="3">
        <v>2818401</v>
      </c>
      <c r="S17" s="3">
        <v>2836972</v>
      </c>
      <c r="T17" s="3">
        <v>2850746</v>
      </c>
      <c r="U17" s="3">
        <v>2867373</v>
      </c>
      <c r="V17" s="3">
        <v>2880000</v>
      </c>
      <c r="W17" s="3">
        <v>2891119</v>
      </c>
      <c r="X17" s="3">
        <v>2902872</v>
      </c>
      <c r="Y17" s="3">
        <v>2917634</v>
      </c>
      <c r="Z17" s="3">
        <v>2929067</v>
      </c>
      <c r="AA17" s="3">
        <v>2931997</v>
      </c>
      <c r="AB17" s="3">
        <v>2934234</v>
      </c>
      <c r="AC17" s="3">
        <v>2941999</v>
      </c>
      <c r="AD17" s="3">
        <v>2953635</v>
      </c>
      <c r="AE17" s="3">
        <v>2964454</v>
      </c>
      <c r="AF17" s="3">
        <v>2982644</v>
      </c>
      <c r="AG17" s="3">
        <v>2999212</v>
      </c>
      <c r="AH17" s="3">
        <v>3016734</v>
      </c>
      <c r="AI17" s="3">
        <v>3032870</v>
      </c>
      <c r="AJ17" s="3">
        <v>3050767</v>
      </c>
      <c r="AK17" s="3">
        <v>3066054</v>
      </c>
      <c r="AL17" s="3">
        <v>3076097</v>
      </c>
      <c r="AM17" s="3">
        <v>3093078</v>
      </c>
      <c r="AN17">
        <v>3109504</v>
      </c>
      <c r="AO17" s="4">
        <v>3121460</v>
      </c>
      <c r="AP17" s="4">
        <v>3131785</v>
      </c>
      <c r="AQ17" s="4">
        <v>3143637</v>
      </c>
      <c r="AR17" s="4">
        <v>3148618</v>
      </c>
    </row>
    <row r="18" spans="1:44" x14ac:dyDescent="0.35">
      <c r="A18" t="s">
        <v>26</v>
      </c>
      <c r="B18" s="3">
        <v>2298645</v>
      </c>
      <c r="C18" s="3">
        <v>2317836</v>
      </c>
      <c r="D18" s="3">
        <v>2332815</v>
      </c>
      <c r="E18" s="3">
        <v>2347370</v>
      </c>
      <c r="F18" s="3">
        <v>2369039</v>
      </c>
      <c r="G18" s="3">
        <v>2384853</v>
      </c>
      <c r="H18" s="3">
        <v>2401207</v>
      </c>
      <c r="I18" s="3">
        <v>2415529</v>
      </c>
      <c r="J18" s="3">
        <v>2424088</v>
      </c>
      <c r="K18" s="3">
        <v>2427401</v>
      </c>
      <c r="L18" s="3">
        <v>2432614</v>
      </c>
      <c r="M18" s="3">
        <v>2445367</v>
      </c>
      <c r="N18" s="3">
        <v>2461995</v>
      </c>
      <c r="O18" s="3">
        <v>2472838</v>
      </c>
      <c r="P18" s="3">
        <v>2481349</v>
      </c>
      <c r="Q18" s="3">
        <v>2498722</v>
      </c>
      <c r="R18" s="3">
        <v>2532394</v>
      </c>
      <c r="S18" s="3">
        <v>2556547</v>
      </c>
      <c r="T18" s="3">
        <v>2580513</v>
      </c>
      <c r="U18" s="3">
        <v>2601007</v>
      </c>
      <c r="V18" s="3">
        <v>2614554</v>
      </c>
      <c r="W18" s="3">
        <v>2635292</v>
      </c>
      <c r="X18" s="3">
        <v>2660598</v>
      </c>
      <c r="Y18" s="3">
        <v>2678338</v>
      </c>
      <c r="Z18" s="3">
        <v>2693681</v>
      </c>
      <c r="AA18" s="3">
        <v>2702162</v>
      </c>
      <c r="AB18" s="3">
        <v>2713535</v>
      </c>
      <c r="AC18" s="3">
        <v>2723004</v>
      </c>
      <c r="AD18" s="3">
        <v>2734373</v>
      </c>
      <c r="AE18" s="3">
        <v>2745299</v>
      </c>
      <c r="AF18" s="3">
        <v>2762931</v>
      </c>
      <c r="AG18" s="3">
        <v>2783785</v>
      </c>
      <c r="AH18" s="3">
        <v>2808076</v>
      </c>
      <c r="AI18" s="3">
        <v>2832704</v>
      </c>
      <c r="AJ18" s="3">
        <v>2858213</v>
      </c>
      <c r="AK18" s="3">
        <v>2869035</v>
      </c>
      <c r="AL18" s="3">
        <v>2885361</v>
      </c>
      <c r="AM18" s="3">
        <v>2893510</v>
      </c>
      <c r="AN18">
        <v>2900896</v>
      </c>
      <c r="AO18" s="4">
        <v>2909502</v>
      </c>
      <c r="AP18" s="4">
        <v>2911263</v>
      </c>
      <c r="AQ18" s="4">
        <v>2910689</v>
      </c>
      <c r="AR18" s="4">
        <v>2911359</v>
      </c>
    </row>
    <row r="19" spans="1:44" x14ac:dyDescent="0.35">
      <c r="A19" t="s">
        <v>27</v>
      </c>
      <c r="B19" s="3">
        <v>3530443</v>
      </c>
      <c r="C19" s="3">
        <v>3575001</v>
      </c>
      <c r="D19" s="3">
        <v>3611382</v>
      </c>
      <c r="E19" s="3">
        <v>3643655</v>
      </c>
      <c r="F19" s="3">
        <v>3664221</v>
      </c>
      <c r="G19" s="3">
        <v>3670395</v>
      </c>
      <c r="H19" s="3">
        <v>3683449</v>
      </c>
      <c r="I19" s="3">
        <v>3694469</v>
      </c>
      <c r="J19" s="3">
        <v>3695459</v>
      </c>
      <c r="K19" s="3">
        <v>3694816</v>
      </c>
      <c r="L19" s="3">
        <v>3687805</v>
      </c>
      <c r="M19" s="3">
        <v>3683330</v>
      </c>
      <c r="N19" s="3">
        <v>3680002</v>
      </c>
      <c r="O19" s="3">
        <v>3677318</v>
      </c>
      <c r="P19" s="3">
        <v>3694048</v>
      </c>
      <c r="Q19" s="3">
        <v>3722328</v>
      </c>
      <c r="R19" s="3">
        <v>3765469</v>
      </c>
      <c r="S19" s="3">
        <v>3812206</v>
      </c>
      <c r="T19" s="3">
        <v>3849088</v>
      </c>
      <c r="U19" s="3">
        <v>3887427</v>
      </c>
      <c r="V19" s="3">
        <v>3919535</v>
      </c>
      <c r="W19" s="3">
        <v>3952747</v>
      </c>
      <c r="X19" s="3">
        <v>3985390</v>
      </c>
      <c r="Y19" s="3">
        <v>4018053</v>
      </c>
      <c r="Z19" s="3">
        <v>4049021</v>
      </c>
      <c r="AA19" s="3">
        <v>4068132</v>
      </c>
      <c r="AB19" s="3">
        <v>4089875</v>
      </c>
      <c r="AC19" s="3">
        <v>4117170</v>
      </c>
      <c r="AD19" s="3">
        <v>4146101</v>
      </c>
      <c r="AE19" s="3">
        <v>4182742</v>
      </c>
      <c r="AF19" s="3">
        <v>4219239</v>
      </c>
      <c r="AG19" s="3">
        <v>4256672</v>
      </c>
      <c r="AH19" s="3">
        <v>4289878</v>
      </c>
      <c r="AI19" s="3">
        <v>4317074</v>
      </c>
      <c r="AJ19" s="3">
        <v>4348200</v>
      </c>
      <c r="AK19" s="3">
        <v>4369488</v>
      </c>
      <c r="AL19" s="3">
        <v>4386381</v>
      </c>
      <c r="AM19" s="3">
        <v>4404817</v>
      </c>
      <c r="AN19">
        <v>4414483</v>
      </c>
      <c r="AO19" s="4">
        <v>4425999</v>
      </c>
      <c r="AP19" s="4">
        <v>4438229</v>
      </c>
      <c r="AQ19" s="4">
        <v>4453874</v>
      </c>
      <c r="AR19" s="4">
        <v>4461153</v>
      </c>
    </row>
    <row r="20" spans="1:44" x14ac:dyDescent="0.35">
      <c r="A20" t="s">
        <v>28</v>
      </c>
      <c r="B20" s="3">
        <v>3951636</v>
      </c>
      <c r="C20" s="3">
        <v>4015582</v>
      </c>
      <c r="D20" s="3">
        <v>4073288</v>
      </c>
      <c r="E20" s="3">
        <v>4139316</v>
      </c>
      <c r="F20" s="3">
        <v>4223101</v>
      </c>
      <c r="G20" s="3">
        <v>4283297</v>
      </c>
      <c r="H20" s="3">
        <v>4352609</v>
      </c>
      <c r="I20" s="3">
        <v>4395311</v>
      </c>
      <c r="J20" s="3">
        <v>4400474</v>
      </c>
      <c r="K20" s="3">
        <v>4408113</v>
      </c>
      <c r="L20" s="3">
        <v>4406922</v>
      </c>
      <c r="M20" s="3">
        <v>4344151</v>
      </c>
      <c r="N20" s="3">
        <v>4288859</v>
      </c>
      <c r="O20" s="3">
        <v>4252896</v>
      </c>
      <c r="P20" s="3">
        <v>4221532</v>
      </c>
      <c r="Q20" s="3">
        <v>4253279</v>
      </c>
      <c r="R20" s="3">
        <v>4293003</v>
      </c>
      <c r="S20" s="3">
        <v>4316428</v>
      </c>
      <c r="T20" s="3">
        <v>4347481</v>
      </c>
      <c r="U20" s="3">
        <v>4378779</v>
      </c>
      <c r="V20" s="3">
        <v>4398877</v>
      </c>
      <c r="W20" s="3">
        <v>4421071</v>
      </c>
      <c r="X20" s="3">
        <v>4440344</v>
      </c>
      <c r="Y20" s="3">
        <v>4460811</v>
      </c>
      <c r="Z20" s="3">
        <v>4471885</v>
      </c>
      <c r="AA20" s="3">
        <v>4477875</v>
      </c>
      <c r="AB20" s="3">
        <v>4497267</v>
      </c>
      <c r="AC20" s="3">
        <v>4521042</v>
      </c>
      <c r="AD20" s="3">
        <v>4552238</v>
      </c>
      <c r="AE20" s="3">
        <v>4576628</v>
      </c>
      <c r="AF20" s="3">
        <v>4302665</v>
      </c>
      <c r="AG20" s="3">
        <v>4375581</v>
      </c>
      <c r="AH20" s="3">
        <v>4435586</v>
      </c>
      <c r="AI20" s="3">
        <v>4491648</v>
      </c>
      <c r="AJ20" s="3">
        <v>4544532</v>
      </c>
      <c r="AK20" s="3">
        <v>4575184</v>
      </c>
      <c r="AL20" s="3">
        <v>4600814</v>
      </c>
      <c r="AM20" s="3">
        <v>4624577</v>
      </c>
      <c r="AN20">
        <v>4644204</v>
      </c>
      <c r="AO20" s="4">
        <v>4664851</v>
      </c>
      <c r="AP20" s="4">
        <v>4678215</v>
      </c>
      <c r="AQ20" s="4">
        <v>4670818</v>
      </c>
      <c r="AR20" s="4">
        <v>4659690</v>
      </c>
    </row>
    <row r="21" spans="1:44" x14ac:dyDescent="0.35">
      <c r="A21" t="s">
        <v>29</v>
      </c>
      <c r="B21" s="3">
        <v>1089960</v>
      </c>
      <c r="C21" s="3">
        <v>1105369</v>
      </c>
      <c r="D21" s="3">
        <v>1115457</v>
      </c>
      <c r="E21" s="3">
        <v>1124927</v>
      </c>
      <c r="F21" s="3">
        <v>1126860</v>
      </c>
      <c r="G21" s="3">
        <v>1133033</v>
      </c>
      <c r="H21" s="3">
        <v>1136683</v>
      </c>
      <c r="I21" s="3">
        <v>1144772</v>
      </c>
      <c r="J21" s="3">
        <v>1155634</v>
      </c>
      <c r="K21" s="3">
        <v>1162935</v>
      </c>
      <c r="L21" s="3">
        <v>1170126</v>
      </c>
      <c r="M21" s="3">
        <v>1184577</v>
      </c>
      <c r="N21" s="3">
        <v>1203840</v>
      </c>
      <c r="O21" s="3">
        <v>1219961</v>
      </c>
      <c r="P21" s="3">
        <v>1231719</v>
      </c>
      <c r="Q21" s="3">
        <v>1237081</v>
      </c>
      <c r="R21" s="3">
        <v>1238508</v>
      </c>
      <c r="S21" s="3">
        <v>1242302</v>
      </c>
      <c r="T21" s="3">
        <v>1242662</v>
      </c>
      <c r="U21" s="3">
        <v>1243480</v>
      </c>
      <c r="V21" s="3">
        <v>1249060</v>
      </c>
      <c r="W21" s="3">
        <v>1254774</v>
      </c>
      <c r="X21" s="3">
        <v>1259127</v>
      </c>
      <c r="Y21" s="3">
        <v>1266808</v>
      </c>
      <c r="Z21" s="3">
        <v>1277072</v>
      </c>
      <c r="AA21" s="3">
        <v>1285692</v>
      </c>
      <c r="AB21" s="3">
        <v>1295960</v>
      </c>
      <c r="AC21" s="3">
        <v>1306513</v>
      </c>
      <c r="AD21" s="3">
        <v>1313688</v>
      </c>
      <c r="AE21" s="3">
        <v>1318787</v>
      </c>
      <c r="AF21" s="3">
        <v>1323619</v>
      </c>
      <c r="AG21" s="3">
        <v>1327040</v>
      </c>
      <c r="AH21" s="3">
        <v>1330509</v>
      </c>
      <c r="AI21" s="3">
        <v>1329590</v>
      </c>
      <c r="AJ21" s="3">
        <v>1327632</v>
      </c>
      <c r="AK21" s="3">
        <v>1328150</v>
      </c>
      <c r="AL21" s="3">
        <v>1327691</v>
      </c>
      <c r="AM21" s="3">
        <v>1328196</v>
      </c>
      <c r="AN21">
        <v>1330760</v>
      </c>
      <c r="AO21" s="4">
        <v>1328484</v>
      </c>
      <c r="AP21" s="4">
        <v>1331370</v>
      </c>
      <c r="AQ21" s="4">
        <v>1335063</v>
      </c>
      <c r="AR21" s="4">
        <v>1339057</v>
      </c>
    </row>
    <row r="22" spans="1:44" x14ac:dyDescent="0.35">
      <c r="A22" t="s">
        <v>30</v>
      </c>
      <c r="B22" s="3">
        <v>4172132</v>
      </c>
      <c r="C22" s="3">
        <v>4194639</v>
      </c>
      <c r="D22" s="3">
        <v>4211641</v>
      </c>
      <c r="E22" s="3">
        <v>4223398</v>
      </c>
      <c r="F22" s="3">
        <v>4227643</v>
      </c>
      <c r="G22" s="3">
        <v>4261905</v>
      </c>
      <c r="H22" s="3">
        <v>4282923</v>
      </c>
      <c r="I22" s="3">
        <v>4313329</v>
      </c>
      <c r="J22" s="3">
        <v>4365246</v>
      </c>
      <c r="K22" s="3">
        <v>4413072</v>
      </c>
      <c r="L22" s="3">
        <v>4486956</v>
      </c>
      <c r="M22" s="3">
        <v>4565558</v>
      </c>
      <c r="N22" s="3">
        <v>4657903</v>
      </c>
      <c r="O22" s="3">
        <v>4727303</v>
      </c>
      <c r="P22" s="3">
        <v>4799770</v>
      </c>
      <c r="Q22" s="3">
        <v>4867641</v>
      </c>
      <c r="R22" s="3">
        <v>4923368</v>
      </c>
      <c r="S22" s="3">
        <v>4971889</v>
      </c>
      <c r="T22" s="3">
        <v>5023060</v>
      </c>
      <c r="U22" s="3">
        <v>5070033</v>
      </c>
      <c r="V22" s="3">
        <v>5111986</v>
      </c>
      <c r="W22" s="3">
        <v>5157328</v>
      </c>
      <c r="X22" s="3">
        <v>5204464</v>
      </c>
      <c r="Y22" s="3">
        <v>5254509</v>
      </c>
      <c r="Z22" s="3">
        <v>5311034</v>
      </c>
      <c r="AA22" s="3">
        <v>5374691</v>
      </c>
      <c r="AB22" s="3">
        <v>5440389</v>
      </c>
      <c r="AC22" s="3">
        <v>5496269</v>
      </c>
      <c r="AD22" s="3">
        <v>5546935</v>
      </c>
      <c r="AE22" s="3">
        <v>5592379</v>
      </c>
      <c r="AF22" s="3">
        <v>5627367</v>
      </c>
      <c r="AG22" s="3">
        <v>5653408</v>
      </c>
      <c r="AH22" s="3">
        <v>5684965</v>
      </c>
      <c r="AI22" s="3">
        <v>5730388</v>
      </c>
      <c r="AJ22" s="3">
        <v>5788642</v>
      </c>
      <c r="AK22" s="3">
        <v>5838991</v>
      </c>
      <c r="AL22" s="3">
        <v>5887072</v>
      </c>
      <c r="AM22" s="3">
        <v>5923704</v>
      </c>
      <c r="AN22">
        <v>5958165</v>
      </c>
      <c r="AO22" s="4">
        <v>5986717</v>
      </c>
      <c r="AP22" s="4">
        <v>6004692</v>
      </c>
      <c r="AQ22" s="4">
        <v>6024891</v>
      </c>
      <c r="AR22" s="4">
        <v>6035802</v>
      </c>
    </row>
    <row r="23" spans="1:44" x14ac:dyDescent="0.35">
      <c r="A23" t="s">
        <v>31</v>
      </c>
      <c r="B23" s="3">
        <v>5748868</v>
      </c>
      <c r="C23" s="3">
        <v>5744097</v>
      </c>
      <c r="D23" s="3">
        <v>5742923</v>
      </c>
      <c r="E23" s="3">
        <v>5746188</v>
      </c>
      <c r="F23" s="3">
        <v>5746075</v>
      </c>
      <c r="G23" s="3">
        <v>5768685</v>
      </c>
      <c r="H23" s="3">
        <v>5771222</v>
      </c>
      <c r="I23" s="3">
        <v>5799405</v>
      </c>
      <c r="J23" s="3">
        <v>5840774</v>
      </c>
      <c r="K23" s="3">
        <v>5880734</v>
      </c>
      <c r="L23" s="3">
        <v>5902677</v>
      </c>
      <c r="M23" s="3">
        <v>5935205</v>
      </c>
      <c r="N23" s="3">
        <v>5979983</v>
      </c>
      <c r="O23" s="3">
        <v>6015478</v>
      </c>
      <c r="P23" s="3">
        <v>6022639</v>
      </c>
      <c r="Q23" s="3">
        <v>6018470</v>
      </c>
      <c r="R23" s="3">
        <v>6028709</v>
      </c>
      <c r="S23" s="3">
        <v>6060569</v>
      </c>
      <c r="T23" s="3">
        <v>6095241</v>
      </c>
      <c r="U23" s="3">
        <v>6141445</v>
      </c>
      <c r="V23" s="3">
        <v>6179756</v>
      </c>
      <c r="W23" s="3">
        <v>6226058</v>
      </c>
      <c r="X23" s="3">
        <v>6271838</v>
      </c>
      <c r="Y23" s="3">
        <v>6317345</v>
      </c>
      <c r="Z23" s="3">
        <v>6361104</v>
      </c>
      <c r="AA23" s="3">
        <v>6397634</v>
      </c>
      <c r="AB23" s="3">
        <v>6417206</v>
      </c>
      <c r="AC23" s="3">
        <v>6422565</v>
      </c>
      <c r="AD23" s="3">
        <v>6412281</v>
      </c>
      <c r="AE23" s="3">
        <v>6403290</v>
      </c>
      <c r="AF23" s="3">
        <v>6410084</v>
      </c>
      <c r="AG23" s="3">
        <v>6431559</v>
      </c>
      <c r="AH23" s="3">
        <v>6468967</v>
      </c>
      <c r="AI23" s="3">
        <v>6517613</v>
      </c>
      <c r="AJ23" s="3">
        <v>6566431</v>
      </c>
      <c r="AK23" s="3">
        <v>6613149</v>
      </c>
      <c r="AL23" s="3">
        <v>6663158</v>
      </c>
      <c r="AM23" s="3">
        <v>6713944</v>
      </c>
      <c r="AN23">
        <v>6763652</v>
      </c>
      <c r="AO23" s="4">
        <v>6795891</v>
      </c>
      <c r="AP23" s="4">
        <v>6826022</v>
      </c>
      <c r="AQ23" s="4">
        <v>6863246</v>
      </c>
      <c r="AR23" s="4">
        <v>6882635</v>
      </c>
    </row>
    <row r="24" spans="1:44" x14ac:dyDescent="0.35">
      <c r="A24" t="s">
        <v>32</v>
      </c>
      <c r="B24" s="3">
        <v>9117481</v>
      </c>
      <c r="C24" s="3">
        <v>9157247</v>
      </c>
      <c r="D24" s="3">
        <v>9201953</v>
      </c>
      <c r="E24" s="3">
        <v>9248814</v>
      </c>
      <c r="F24" s="3">
        <v>9255553</v>
      </c>
      <c r="G24" s="3">
        <v>9209287</v>
      </c>
      <c r="H24" s="3">
        <v>9115196</v>
      </c>
      <c r="I24" s="3">
        <v>9047764</v>
      </c>
      <c r="J24" s="3">
        <v>9049454</v>
      </c>
      <c r="K24" s="3">
        <v>9076287</v>
      </c>
      <c r="L24" s="3">
        <v>9127774</v>
      </c>
      <c r="M24" s="3">
        <v>9187484</v>
      </c>
      <c r="N24" s="3">
        <v>9218002</v>
      </c>
      <c r="O24" s="3">
        <v>9253298</v>
      </c>
      <c r="P24" s="3">
        <v>9311319</v>
      </c>
      <c r="Q24" s="3">
        <v>9400446</v>
      </c>
      <c r="R24" s="3">
        <v>9479065</v>
      </c>
      <c r="S24" s="3">
        <v>9540114</v>
      </c>
      <c r="T24" s="3">
        <v>9597737</v>
      </c>
      <c r="U24" s="3">
        <v>9676211</v>
      </c>
      <c r="V24" s="3">
        <v>9758645</v>
      </c>
      <c r="W24" s="3">
        <v>9809051</v>
      </c>
      <c r="X24" s="3">
        <v>9847942</v>
      </c>
      <c r="Y24" s="3">
        <v>9897116</v>
      </c>
      <c r="Z24" s="3">
        <v>9952450</v>
      </c>
      <c r="AA24" s="3">
        <v>9991120</v>
      </c>
      <c r="AB24" s="3">
        <v>10015710</v>
      </c>
      <c r="AC24" s="3">
        <v>10041152</v>
      </c>
      <c r="AD24" s="3">
        <v>10055315</v>
      </c>
      <c r="AE24" s="3">
        <v>10051137</v>
      </c>
      <c r="AF24" s="3">
        <v>10036081</v>
      </c>
      <c r="AG24" s="3">
        <v>10001284</v>
      </c>
      <c r="AH24" s="3">
        <v>9946889</v>
      </c>
      <c r="AI24" s="3">
        <v>9901591</v>
      </c>
      <c r="AJ24" s="3">
        <v>9877535</v>
      </c>
      <c r="AK24" s="3">
        <v>9881521</v>
      </c>
      <c r="AL24" s="3">
        <v>9896930</v>
      </c>
      <c r="AM24" s="3">
        <v>9913349</v>
      </c>
      <c r="AN24">
        <v>9930589</v>
      </c>
      <c r="AO24" s="4">
        <v>9932573</v>
      </c>
      <c r="AP24" s="4">
        <v>9951890</v>
      </c>
      <c r="AQ24" s="4">
        <v>9976447</v>
      </c>
      <c r="AR24" s="4">
        <v>9984072</v>
      </c>
    </row>
    <row r="25" spans="1:44" x14ac:dyDescent="0.35">
      <c r="A25" t="s">
        <v>33</v>
      </c>
      <c r="B25" s="3">
        <v>3956602</v>
      </c>
      <c r="C25" s="3">
        <v>3979844</v>
      </c>
      <c r="D25" s="3">
        <v>4004676</v>
      </c>
      <c r="E25" s="3">
        <v>4038150</v>
      </c>
      <c r="F25" s="3">
        <v>4085017</v>
      </c>
      <c r="G25" s="3">
        <v>4111733</v>
      </c>
      <c r="H25" s="3">
        <v>4131450</v>
      </c>
      <c r="I25" s="3">
        <v>4141458</v>
      </c>
      <c r="J25" s="3">
        <v>4157704</v>
      </c>
      <c r="K25" s="3">
        <v>4184301</v>
      </c>
      <c r="L25" s="3">
        <v>4205213</v>
      </c>
      <c r="M25" s="3">
        <v>4235136</v>
      </c>
      <c r="N25" s="3">
        <v>4296163</v>
      </c>
      <c r="O25" s="3">
        <v>4338056</v>
      </c>
      <c r="P25" s="3">
        <v>4389857</v>
      </c>
      <c r="Q25" s="3">
        <v>4440859</v>
      </c>
      <c r="R25" s="3">
        <v>4495572</v>
      </c>
      <c r="S25" s="3">
        <v>4555954</v>
      </c>
      <c r="T25" s="3">
        <v>4610355</v>
      </c>
      <c r="U25" s="3">
        <v>4660180</v>
      </c>
      <c r="V25" s="3">
        <v>4712827</v>
      </c>
      <c r="W25" s="3">
        <v>4763390</v>
      </c>
      <c r="X25" s="3">
        <v>4813412</v>
      </c>
      <c r="Y25" s="3">
        <v>4873481</v>
      </c>
      <c r="Z25" s="3">
        <v>4933692</v>
      </c>
      <c r="AA25" s="3">
        <v>4982796</v>
      </c>
      <c r="AB25" s="3">
        <v>5018935</v>
      </c>
      <c r="AC25" s="3">
        <v>5053572</v>
      </c>
      <c r="AD25" s="3">
        <v>5087713</v>
      </c>
      <c r="AE25" s="3">
        <v>5119598</v>
      </c>
      <c r="AF25" s="3">
        <v>5163555</v>
      </c>
      <c r="AG25" s="3">
        <v>5207203</v>
      </c>
      <c r="AH25" s="3">
        <v>5247018</v>
      </c>
      <c r="AI25" s="3">
        <v>5281203</v>
      </c>
      <c r="AJ25" s="3">
        <v>5310843</v>
      </c>
      <c r="AK25" s="3">
        <v>5345668</v>
      </c>
      <c r="AL25" s="3">
        <v>5376550</v>
      </c>
      <c r="AM25" s="3">
        <v>5413693</v>
      </c>
      <c r="AN25">
        <v>5451522</v>
      </c>
      <c r="AO25" s="4">
        <v>5482503</v>
      </c>
      <c r="AP25" s="4">
        <v>5523409</v>
      </c>
      <c r="AQ25" s="4">
        <v>5568155</v>
      </c>
      <c r="AR25" s="4">
        <v>5606249</v>
      </c>
    </row>
    <row r="26" spans="1:44" x14ac:dyDescent="0.35">
      <c r="A26" t="s">
        <v>34</v>
      </c>
      <c r="B26" s="3">
        <v>2430324</v>
      </c>
      <c r="C26" s="3">
        <v>2459810</v>
      </c>
      <c r="D26" s="3">
        <v>2488033</v>
      </c>
      <c r="E26" s="3">
        <v>2507967</v>
      </c>
      <c r="F26" s="3">
        <v>2525342</v>
      </c>
      <c r="G26" s="3">
        <v>2539032</v>
      </c>
      <c r="H26" s="3">
        <v>2556776</v>
      </c>
      <c r="I26" s="3">
        <v>2567719</v>
      </c>
      <c r="J26" s="3">
        <v>2578053</v>
      </c>
      <c r="K26" s="3">
        <v>2588103</v>
      </c>
      <c r="L26" s="3">
        <v>2593596</v>
      </c>
      <c r="M26" s="3">
        <v>2588545</v>
      </c>
      <c r="N26" s="3">
        <v>2580349</v>
      </c>
      <c r="O26" s="3">
        <v>2574272</v>
      </c>
      <c r="P26" s="3">
        <v>2578897</v>
      </c>
      <c r="Q26" s="3">
        <v>2598733</v>
      </c>
      <c r="R26" s="3">
        <v>2623734</v>
      </c>
      <c r="S26" s="3">
        <v>2655100</v>
      </c>
      <c r="T26" s="3">
        <v>2688992</v>
      </c>
      <c r="U26" s="3">
        <v>2722659</v>
      </c>
      <c r="V26" s="3">
        <v>2748085</v>
      </c>
      <c r="W26" s="3">
        <v>2777004</v>
      </c>
      <c r="X26" s="3">
        <v>2804834</v>
      </c>
      <c r="Y26" s="3">
        <v>2828408</v>
      </c>
      <c r="Z26" s="3">
        <v>2848353</v>
      </c>
      <c r="AA26" s="3">
        <v>2852994</v>
      </c>
      <c r="AB26" s="3">
        <v>2858681</v>
      </c>
      <c r="AC26" s="3">
        <v>2868312</v>
      </c>
      <c r="AD26" s="3">
        <v>2889010</v>
      </c>
      <c r="AE26" s="3">
        <v>2905943</v>
      </c>
      <c r="AF26" s="3">
        <v>2904978</v>
      </c>
      <c r="AG26" s="3">
        <v>2928350</v>
      </c>
      <c r="AH26" s="3">
        <v>2947806</v>
      </c>
      <c r="AI26" s="3">
        <v>2958774</v>
      </c>
      <c r="AJ26" s="3">
        <v>2970536</v>
      </c>
      <c r="AK26" s="3">
        <v>2978470</v>
      </c>
      <c r="AL26" s="3">
        <v>2983767</v>
      </c>
      <c r="AM26" s="3">
        <v>2988797</v>
      </c>
      <c r="AN26">
        <v>2990623</v>
      </c>
      <c r="AO26" s="4">
        <v>2988693</v>
      </c>
      <c r="AP26" s="4">
        <v>2988298</v>
      </c>
      <c r="AQ26" s="4">
        <v>2989663</v>
      </c>
      <c r="AR26" s="4">
        <v>2981020</v>
      </c>
    </row>
    <row r="27" spans="1:44" x14ac:dyDescent="0.35">
      <c r="A27" t="s">
        <v>35</v>
      </c>
      <c r="B27" s="3">
        <v>4823554</v>
      </c>
      <c r="C27" s="3">
        <v>4845042</v>
      </c>
      <c r="D27" s="3">
        <v>4871171</v>
      </c>
      <c r="E27" s="3">
        <v>4889327</v>
      </c>
      <c r="F27" s="3">
        <v>4921966</v>
      </c>
      <c r="G27" s="3">
        <v>4932069</v>
      </c>
      <c r="H27" s="3">
        <v>4929456</v>
      </c>
      <c r="I27" s="3">
        <v>4943735</v>
      </c>
      <c r="J27" s="3">
        <v>4975276</v>
      </c>
      <c r="K27" s="3">
        <v>5000260</v>
      </c>
      <c r="L27" s="3">
        <v>5023055</v>
      </c>
      <c r="M27" s="3">
        <v>5056702</v>
      </c>
      <c r="N27" s="3">
        <v>5081737</v>
      </c>
      <c r="O27" s="3">
        <v>5095844</v>
      </c>
      <c r="P27" s="3">
        <v>5128880</v>
      </c>
      <c r="Q27" s="3">
        <v>5170800</v>
      </c>
      <c r="R27" s="3">
        <v>5217101</v>
      </c>
      <c r="S27" s="3">
        <v>5271175</v>
      </c>
      <c r="T27" s="3">
        <v>5324497</v>
      </c>
      <c r="U27" s="3">
        <v>5378247</v>
      </c>
      <c r="V27" s="3">
        <v>5431553</v>
      </c>
      <c r="W27" s="3">
        <v>5481193</v>
      </c>
      <c r="X27" s="3">
        <v>5521765</v>
      </c>
      <c r="Y27" s="3">
        <v>5561948</v>
      </c>
      <c r="Z27" s="3">
        <v>5607285</v>
      </c>
      <c r="AA27" s="3">
        <v>5641142</v>
      </c>
      <c r="AB27" s="3">
        <v>5674825</v>
      </c>
      <c r="AC27" s="3">
        <v>5709403</v>
      </c>
      <c r="AD27" s="3">
        <v>5747741</v>
      </c>
      <c r="AE27" s="3">
        <v>5790300</v>
      </c>
      <c r="AF27" s="3">
        <v>5842704</v>
      </c>
      <c r="AG27" s="3">
        <v>5887612</v>
      </c>
      <c r="AH27" s="3">
        <v>5923916</v>
      </c>
      <c r="AI27" s="3">
        <v>5961088</v>
      </c>
      <c r="AJ27" s="3">
        <v>5995976</v>
      </c>
      <c r="AK27" s="3">
        <v>6009641</v>
      </c>
      <c r="AL27" s="3">
        <v>6024081</v>
      </c>
      <c r="AM27" s="3">
        <v>6040658</v>
      </c>
      <c r="AN27">
        <v>6056293</v>
      </c>
      <c r="AO27" s="4">
        <v>6071745</v>
      </c>
      <c r="AP27" s="4">
        <v>6087203</v>
      </c>
      <c r="AQ27" s="4">
        <v>6108612</v>
      </c>
      <c r="AR27" s="4">
        <v>6121623</v>
      </c>
    </row>
    <row r="28" spans="1:44" x14ac:dyDescent="0.35">
      <c r="A28" t="s">
        <v>36</v>
      </c>
      <c r="B28" s="3">
        <v>758521</v>
      </c>
      <c r="C28" s="3">
        <v>771354</v>
      </c>
      <c r="D28" s="3">
        <v>784043</v>
      </c>
      <c r="E28" s="3">
        <v>789167</v>
      </c>
      <c r="F28" s="3">
        <v>788752</v>
      </c>
      <c r="G28" s="3">
        <v>795325</v>
      </c>
      <c r="H28" s="3">
        <v>803984</v>
      </c>
      <c r="I28" s="3">
        <v>814029</v>
      </c>
      <c r="J28" s="3">
        <v>820904</v>
      </c>
      <c r="K28" s="3">
        <v>822320</v>
      </c>
      <c r="L28" s="3">
        <v>813738</v>
      </c>
      <c r="M28" s="3">
        <v>805064</v>
      </c>
      <c r="N28" s="3">
        <v>800200</v>
      </c>
      <c r="O28" s="3">
        <v>799634</v>
      </c>
      <c r="P28" s="3">
        <v>800204</v>
      </c>
      <c r="Q28" s="3">
        <v>809680</v>
      </c>
      <c r="R28" s="3">
        <v>825770</v>
      </c>
      <c r="S28" s="3">
        <v>844761</v>
      </c>
      <c r="T28" s="3">
        <v>861306</v>
      </c>
      <c r="U28" s="3">
        <v>876553</v>
      </c>
      <c r="V28" s="3">
        <v>886254</v>
      </c>
      <c r="W28" s="3">
        <v>889865</v>
      </c>
      <c r="X28" s="3">
        <v>892431</v>
      </c>
      <c r="Y28" s="3">
        <v>897507</v>
      </c>
      <c r="Z28" s="3">
        <v>903773</v>
      </c>
      <c r="AA28" s="3">
        <v>906961</v>
      </c>
      <c r="AB28" s="3">
        <v>911667</v>
      </c>
      <c r="AC28" s="3">
        <v>919630</v>
      </c>
      <c r="AD28" s="3">
        <v>930009</v>
      </c>
      <c r="AE28" s="3">
        <v>940102</v>
      </c>
      <c r="AF28" s="3">
        <v>952692</v>
      </c>
      <c r="AG28" s="3">
        <v>964706</v>
      </c>
      <c r="AH28" s="3">
        <v>976415</v>
      </c>
      <c r="AI28" s="3">
        <v>983982</v>
      </c>
      <c r="AJ28" s="3">
        <v>990722</v>
      </c>
      <c r="AK28" s="3">
        <v>997221</v>
      </c>
      <c r="AL28" s="3">
        <v>1003754</v>
      </c>
      <c r="AM28" s="3">
        <v>1013564</v>
      </c>
      <c r="AN28">
        <v>1021891</v>
      </c>
      <c r="AO28" s="4">
        <v>1030503</v>
      </c>
      <c r="AP28" s="4">
        <v>1040863</v>
      </c>
      <c r="AQ28" s="4">
        <v>1053090</v>
      </c>
      <c r="AR28" s="4">
        <v>1060665</v>
      </c>
    </row>
    <row r="29" spans="1:44" x14ac:dyDescent="0.35">
      <c r="A29" t="s">
        <v>37</v>
      </c>
      <c r="B29" s="3">
        <v>1548901</v>
      </c>
      <c r="C29" s="3">
        <v>1554466</v>
      </c>
      <c r="D29" s="3">
        <v>1560826</v>
      </c>
      <c r="E29" s="3">
        <v>1564356</v>
      </c>
      <c r="F29" s="3">
        <v>1572296</v>
      </c>
      <c r="G29" s="3">
        <v>1578517</v>
      </c>
      <c r="H29" s="3">
        <v>1581776</v>
      </c>
      <c r="I29" s="3">
        <v>1584293</v>
      </c>
      <c r="J29" s="3">
        <v>1588638</v>
      </c>
      <c r="K29" s="3">
        <v>1584661</v>
      </c>
      <c r="L29" s="3">
        <v>1574328</v>
      </c>
      <c r="M29" s="3">
        <v>1566544</v>
      </c>
      <c r="N29" s="3">
        <v>1571477</v>
      </c>
      <c r="O29" s="3">
        <v>1574858</v>
      </c>
      <c r="P29" s="3">
        <v>1581660</v>
      </c>
      <c r="Q29" s="3">
        <v>1595919</v>
      </c>
      <c r="R29" s="3">
        <v>1611687</v>
      </c>
      <c r="S29" s="3">
        <v>1625590</v>
      </c>
      <c r="T29" s="3">
        <v>1639041</v>
      </c>
      <c r="U29" s="3">
        <v>1656992</v>
      </c>
      <c r="V29" s="3">
        <v>1673740</v>
      </c>
      <c r="W29" s="3">
        <v>1686418</v>
      </c>
      <c r="X29" s="3">
        <v>1695816</v>
      </c>
      <c r="Y29" s="3">
        <v>1704764</v>
      </c>
      <c r="Z29" s="3">
        <v>1713820</v>
      </c>
      <c r="AA29" s="3">
        <v>1719836</v>
      </c>
      <c r="AB29" s="3">
        <v>1728292</v>
      </c>
      <c r="AC29" s="3">
        <v>1738643</v>
      </c>
      <c r="AD29" s="3">
        <v>1749370</v>
      </c>
      <c r="AE29" s="3">
        <v>1761497</v>
      </c>
      <c r="AF29" s="3">
        <v>1772693</v>
      </c>
      <c r="AG29" s="3">
        <v>1783440</v>
      </c>
      <c r="AH29" s="3">
        <v>1796378</v>
      </c>
      <c r="AI29" s="3">
        <v>1812683</v>
      </c>
      <c r="AJ29" s="3">
        <v>1829536</v>
      </c>
      <c r="AK29" s="3">
        <v>1840538</v>
      </c>
      <c r="AL29" s="3">
        <v>1853323</v>
      </c>
      <c r="AM29" s="3">
        <v>1865414</v>
      </c>
      <c r="AN29">
        <v>1879522</v>
      </c>
      <c r="AO29" s="4">
        <v>1891507</v>
      </c>
      <c r="AP29" s="4">
        <v>1905924</v>
      </c>
      <c r="AQ29" s="4">
        <v>1917575</v>
      </c>
      <c r="AR29" s="4">
        <v>1925614</v>
      </c>
    </row>
    <row r="30" spans="1:44" x14ac:dyDescent="0.35">
      <c r="A30" t="s">
        <v>38</v>
      </c>
      <c r="B30" s="3">
        <v>646823</v>
      </c>
      <c r="C30" s="3">
        <v>678134</v>
      </c>
      <c r="D30" s="3">
        <v>719345</v>
      </c>
      <c r="E30" s="3">
        <v>765121</v>
      </c>
      <c r="F30" s="3">
        <v>810215</v>
      </c>
      <c r="G30" s="3">
        <v>847656</v>
      </c>
      <c r="H30" s="3">
        <v>881538</v>
      </c>
      <c r="I30" s="3">
        <v>901978</v>
      </c>
      <c r="J30" s="3">
        <v>924921</v>
      </c>
      <c r="K30" s="3">
        <v>951032</v>
      </c>
      <c r="L30" s="3">
        <v>980614</v>
      </c>
      <c r="M30" s="3">
        <v>1023374</v>
      </c>
      <c r="N30" s="3">
        <v>1075023</v>
      </c>
      <c r="O30" s="3">
        <v>1137382</v>
      </c>
      <c r="P30" s="3">
        <v>1220695</v>
      </c>
      <c r="Q30" s="3">
        <v>1296171</v>
      </c>
      <c r="R30" s="3">
        <v>1351367</v>
      </c>
      <c r="S30" s="3">
        <v>1411215</v>
      </c>
      <c r="T30" s="3">
        <v>1499298</v>
      </c>
      <c r="U30" s="3">
        <v>1581578</v>
      </c>
      <c r="V30" s="3">
        <v>1666320</v>
      </c>
      <c r="W30" s="3">
        <v>1764104</v>
      </c>
      <c r="X30" s="3">
        <v>1853191</v>
      </c>
      <c r="Y30" s="3">
        <v>1934718</v>
      </c>
      <c r="Z30" s="3">
        <v>2018741</v>
      </c>
      <c r="AA30" s="3">
        <v>2098399</v>
      </c>
      <c r="AB30" s="3">
        <v>2173791</v>
      </c>
      <c r="AC30" s="3">
        <v>2248850</v>
      </c>
      <c r="AD30" s="3">
        <v>2346222</v>
      </c>
      <c r="AE30" s="3">
        <v>2432143</v>
      </c>
      <c r="AF30" s="3">
        <v>2522658</v>
      </c>
      <c r="AG30" s="3">
        <v>2601072</v>
      </c>
      <c r="AH30" s="3">
        <v>2653630</v>
      </c>
      <c r="AI30" s="3">
        <v>2684665</v>
      </c>
      <c r="AJ30" s="3">
        <v>2702464</v>
      </c>
      <c r="AK30" s="3">
        <v>2712799</v>
      </c>
      <c r="AL30" s="3">
        <v>2744566</v>
      </c>
      <c r="AM30" s="3">
        <v>2776972</v>
      </c>
      <c r="AN30">
        <v>2819012</v>
      </c>
      <c r="AO30" s="4">
        <v>2868666</v>
      </c>
      <c r="AP30" s="4">
        <v>2919772</v>
      </c>
      <c r="AQ30" s="4">
        <v>2972405</v>
      </c>
      <c r="AR30" s="4">
        <v>3027341</v>
      </c>
    </row>
    <row r="31" spans="1:44" x14ac:dyDescent="0.35">
      <c r="A31" t="s">
        <v>39</v>
      </c>
      <c r="B31" s="3">
        <v>847025</v>
      </c>
      <c r="C31" s="3">
        <v>871860</v>
      </c>
      <c r="D31" s="3">
        <v>893974</v>
      </c>
      <c r="E31" s="3">
        <v>911893</v>
      </c>
      <c r="F31" s="3">
        <v>924250</v>
      </c>
      <c r="G31" s="3">
        <v>936621</v>
      </c>
      <c r="H31" s="3">
        <v>947720</v>
      </c>
      <c r="I31" s="3">
        <v>958134</v>
      </c>
      <c r="J31" s="3">
        <v>976863</v>
      </c>
      <c r="K31" s="3">
        <v>996753</v>
      </c>
      <c r="L31" s="3">
        <v>1025054</v>
      </c>
      <c r="M31" s="3">
        <v>1054289</v>
      </c>
      <c r="N31" s="3">
        <v>1082576</v>
      </c>
      <c r="O31" s="3">
        <v>1104523</v>
      </c>
      <c r="P31" s="3">
        <v>1112384</v>
      </c>
      <c r="Q31" s="3">
        <v>1109929</v>
      </c>
      <c r="R31" s="3">
        <v>1117784</v>
      </c>
      <c r="S31" s="3">
        <v>1129458</v>
      </c>
      <c r="T31" s="3">
        <v>1142560</v>
      </c>
      <c r="U31" s="3">
        <v>1157561</v>
      </c>
      <c r="V31" s="3">
        <v>1174719</v>
      </c>
      <c r="W31" s="3">
        <v>1189425</v>
      </c>
      <c r="X31" s="3">
        <v>1205940</v>
      </c>
      <c r="Y31" s="3">
        <v>1222014</v>
      </c>
      <c r="Z31" s="3">
        <v>1239882</v>
      </c>
      <c r="AA31" s="3">
        <v>1255517</v>
      </c>
      <c r="AB31" s="3">
        <v>1269089</v>
      </c>
      <c r="AC31" s="3">
        <v>1279840</v>
      </c>
      <c r="AD31" s="3">
        <v>1290121</v>
      </c>
      <c r="AE31" s="3">
        <v>1298492</v>
      </c>
      <c r="AF31" s="3">
        <v>1308389</v>
      </c>
      <c r="AG31" s="3">
        <v>1312540</v>
      </c>
      <c r="AH31" s="3">
        <v>1315906</v>
      </c>
      <c r="AI31" s="3">
        <v>1316102</v>
      </c>
      <c r="AJ31" s="3">
        <v>1316777</v>
      </c>
      <c r="AK31" s="3">
        <v>1319815</v>
      </c>
      <c r="AL31" s="3">
        <v>1323962</v>
      </c>
      <c r="AM31" s="3">
        <v>1326408</v>
      </c>
      <c r="AN31">
        <v>1333223</v>
      </c>
      <c r="AO31" s="4">
        <v>1336294</v>
      </c>
      <c r="AP31" s="4">
        <v>1342373</v>
      </c>
      <c r="AQ31" s="4">
        <v>1349767</v>
      </c>
      <c r="AR31" s="4">
        <v>1353465</v>
      </c>
    </row>
    <row r="32" spans="1:44" x14ac:dyDescent="0.35">
      <c r="A32" t="s">
        <v>40</v>
      </c>
      <c r="B32" s="3">
        <v>7344079</v>
      </c>
      <c r="C32" s="3">
        <v>7342027</v>
      </c>
      <c r="D32" s="3">
        <v>7356414</v>
      </c>
      <c r="E32" s="3">
        <v>7373048</v>
      </c>
      <c r="F32" s="3">
        <v>7376330</v>
      </c>
      <c r="G32" s="3">
        <v>7407471</v>
      </c>
      <c r="H32" s="3">
        <v>7430970</v>
      </c>
      <c r="I32" s="3">
        <v>7467784</v>
      </c>
      <c r="J32" s="3">
        <v>7515474</v>
      </c>
      <c r="K32" s="3">
        <v>7565530</v>
      </c>
      <c r="L32" s="3">
        <v>7622161</v>
      </c>
      <c r="M32" s="3">
        <v>7670741</v>
      </c>
      <c r="N32" s="3">
        <v>7712333</v>
      </c>
      <c r="O32" s="3">
        <v>7726086</v>
      </c>
      <c r="P32" s="3">
        <v>7762963</v>
      </c>
      <c r="Q32" s="3">
        <v>7814676</v>
      </c>
      <c r="R32" s="3">
        <v>7880508</v>
      </c>
      <c r="S32" s="3">
        <v>7948915</v>
      </c>
      <c r="T32" s="3">
        <v>8014306</v>
      </c>
      <c r="U32" s="3">
        <v>8083242</v>
      </c>
      <c r="V32" s="3">
        <v>8149596</v>
      </c>
      <c r="W32" s="3">
        <v>8218808</v>
      </c>
      <c r="X32" s="3">
        <v>8287418</v>
      </c>
      <c r="Y32" s="3">
        <v>8359592</v>
      </c>
      <c r="Z32" s="3">
        <v>8430621</v>
      </c>
      <c r="AA32" s="3">
        <v>8492671</v>
      </c>
      <c r="AB32" s="3">
        <v>8552643</v>
      </c>
      <c r="AC32" s="3">
        <v>8601402</v>
      </c>
      <c r="AD32" s="3">
        <v>8634561</v>
      </c>
      <c r="AE32" s="3">
        <v>8651974</v>
      </c>
      <c r="AF32" s="3">
        <v>8661679</v>
      </c>
      <c r="AG32" s="3">
        <v>8677885</v>
      </c>
      <c r="AH32" s="3">
        <v>8711090</v>
      </c>
      <c r="AI32" s="3">
        <v>8755602</v>
      </c>
      <c r="AJ32" s="3">
        <v>8799624</v>
      </c>
      <c r="AK32" s="3">
        <v>8827783</v>
      </c>
      <c r="AL32" s="3">
        <v>8845483</v>
      </c>
      <c r="AM32" s="3">
        <v>8858362</v>
      </c>
      <c r="AN32">
        <v>8866780</v>
      </c>
      <c r="AO32" s="4">
        <v>8870869</v>
      </c>
      <c r="AP32" s="4">
        <v>8874516</v>
      </c>
      <c r="AQ32" s="4">
        <v>8888543</v>
      </c>
      <c r="AR32" s="4">
        <v>8886025</v>
      </c>
    </row>
    <row r="33" spans="1:44" x14ac:dyDescent="0.35">
      <c r="A33" t="s">
        <v>41</v>
      </c>
      <c r="B33" s="3">
        <v>1195162</v>
      </c>
      <c r="C33" s="3">
        <v>1225245</v>
      </c>
      <c r="D33" s="3">
        <v>1251848</v>
      </c>
      <c r="E33" s="3">
        <v>1280539</v>
      </c>
      <c r="F33" s="3">
        <v>1309400</v>
      </c>
      <c r="G33" s="3">
        <v>1332747</v>
      </c>
      <c r="H33" s="3">
        <v>1363822</v>
      </c>
      <c r="I33" s="3">
        <v>1394362</v>
      </c>
      <c r="J33" s="3">
        <v>1416719</v>
      </c>
      <c r="K33" s="3">
        <v>1438360</v>
      </c>
      <c r="L33" s="3">
        <v>1462728</v>
      </c>
      <c r="M33" s="3">
        <v>1478519</v>
      </c>
      <c r="N33" s="3">
        <v>1490336</v>
      </c>
      <c r="O33" s="3">
        <v>1503901</v>
      </c>
      <c r="P33" s="3">
        <v>1521574</v>
      </c>
      <c r="Q33" s="3">
        <v>1555305</v>
      </c>
      <c r="R33" s="3">
        <v>1595442</v>
      </c>
      <c r="S33" s="3">
        <v>1636453</v>
      </c>
      <c r="T33" s="3">
        <v>1682398</v>
      </c>
      <c r="U33" s="3">
        <v>1720394</v>
      </c>
      <c r="V33" s="3">
        <v>1752326</v>
      </c>
      <c r="W33" s="3">
        <v>1774839</v>
      </c>
      <c r="X33" s="3">
        <v>1793484</v>
      </c>
      <c r="Y33" s="3">
        <v>1808082</v>
      </c>
      <c r="Z33" s="3">
        <v>1821204</v>
      </c>
      <c r="AA33" s="3">
        <v>1831690</v>
      </c>
      <c r="AB33" s="3">
        <v>1855309</v>
      </c>
      <c r="AC33" s="3">
        <v>1877574</v>
      </c>
      <c r="AD33" s="3">
        <v>1903808</v>
      </c>
      <c r="AE33" s="3">
        <v>1932274</v>
      </c>
      <c r="AF33" s="3">
        <v>1962137</v>
      </c>
      <c r="AG33" s="3">
        <v>1990070</v>
      </c>
      <c r="AH33" s="3">
        <v>2010662</v>
      </c>
      <c r="AI33" s="3">
        <v>2036802</v>
      </c>
      <c r="AJ33" s="3">
        <v>2064588</v>
      </c>
      <c r="AK33" s="3">
        <v>2080395</v>
      </c>
      <c r="AL33" s="3">
        <v>2087549</v>
      </c>
      <c r="AM33" s="3">
        <v>2092792</v>
      </c>
      <c r="AN33">
        <v>2090342</v>
      </c>
      <c r="AO33" s="4">
        <v>2090211</v>
      </c>
      <c r="AP33" s="4">
        <v>2092789</v>
      </c>
      <c r="AQ33" s="4">
        <v>2093395</v>
      </c>
      <c r="AR33" s="4">
        <v>2092741</v>
      </c>
    </row>
    <row r="34" spans="1:44" x14ac:dyDescent="0.35">
      <c r="A34" t="s">
        <v>42</v>
      </c>
      <c r="B34" s="3">
        <v>17974654</v>
      </c>
      <c r="C34" s="3">
        <v>17851507</v>
      </c>
      <c r="D34" s="3">
        <v>17720421</v>
      </c>
      <c r="E34" s="3">
        <v>17633646</v>
      </c>
      <c r="F34" s="3">
        <v>17566754</v>
      </c>
      <c r="G34" s="3">
        <v>17567731</v>
      </c>
      <c r="H34" s="3">
        <v>17589737</v>
      </c>
      <c r="I34" s="3">
        <v>17686907</v>
      </c>
      <c r="J34" s="3">
        <v>17745676</v>
      </c>
      <c r="K34" s="3">
        <v>17791678</v>
      </c>
      <c r="L34" s="3">
        <v>17833421</v>
      </c>
      <c r="M34" s="3">
        <v>17868844</v>
      </c>
      <c r="N34" s="3">
        <v>17941309</v>
      </c>
      <c r="O34" s="3">
        <v>17983084</v>
      </c>
      <c r="P34" s="3">
        <v>18020784</v>
      </c>
      <c r="Q34" s="3">
        <v>18122510</v>
      </c>
      <c r="R34" s="3">
        <v>18246653</v>
      </c>
      <c r="S34" s="3">
        <v>18374954</v>
      </c>
      <c r="T34" s="3">
        <v>18459470</v>
      </c>
      <c r="U34" s="3">
        <v>18524104</v>
      </c>
      <c r="V34" s="3">
        <v>18588460</v>
      </c>
      <c r="W34" s="3">
        <v>18656546</v>
      </c>
      <c r="X34" s="3">
        <v>18755906</v>
      </c>
      <c r="Y34" s="3">
        <v>18882725</v>
      </c>
      <c r="Z34" s="3">
        <v>19001780</v>
      </c>
      <c r="AA34" s="3">
        <v>19082838</v>
      </c>
      <c r="AB34" s="3">
        <v>19137800</v>
      </c>
      <c r="AC34" s="3">
        <v>19175939</v>
      </c>
      <c r="AD34" s="3">
        <v>19171567</v>
      </c>
      <c r="AE34" s="3">
        <v>19132610</v>
      </c>
      <c r="AF34" s="3">
        <v>19104631</v>
      </c>
      <c r="AG34" s="3">
        <v>19132335</v>
      </c>
      <c r="AH34" s="3">
        <v>19212436</v>
      </c>
      <c r="AI34" s="3">
        <v>19307066</v>
      </c>
      <c r="AJ34" s="3">
        <v>19400080</v>
      </c>
      <c r="AK34" s="3">
        <v>19498514</v>
      </c>
      <c r="AL34" s="3">
        <v>19574549</v>
      </c>
      <c r="AM34" s="3">
        <v>19628043</v>
      </c>
      <c r="AN34">
        <v>19656330</v>
      </c>
      <c r="AO34" s="4">
        <v>19661411</v>
      </c>
      <c r="AP34" s="4">
        <v>19641589</v>
      </c>
      <c r="AQ34" s="4">
        <v>19590719</v>
      </c>
      <c r="AR34" s="4">
        <v>19530351</v>
      </c>
    </row>
    <row r="35" spans="1:44" x14ac:dyDescent="0.35">
      <c r="A35" t="s">
        <v>43</v>
      </c>
      <c r="B35" s="3">
        <v>5593463</v>
      </c>
      <c r="C35" s="3">
        <v>5668494</v>
      </c>
      <c r="D35" s="3">
        <v>5740286</v>
      </c>
      <c r="E35" s="3">
        <v>5801563</v>
      </c>
      <c r="F35" s="3">
        <v>5898980</v>
      </c>
      <c r="G35" s="3">
        <v>5956653</v>
      </c>
      <c r="H35" s="3">
        <v>6019108</v>
      </c>
      <c r="I35" s="3">
        <v>6077059</v>
      </c>
      <c r="J35" s="3">
        <v>6164004</v>
      </c>
      <c r="K35" s="3">
        <v>6253957</v>
      </c>
      <c r="L35" s="3">
        <v>6321576</v>
      </c>
      <c r="M35" s="3">
        <v>6403693</v>
      </c>
      <c r="N35" s="3">
        <v>6480591</v>
      </c>
      <c r="O35" s="3">
        <v>6565462</v>
      </c>
      <c r="P35" s="3">
        <v>6664016</v>
      </c>
      <c r="Q35" s="3">
        <v>6784280</v>
      </c>
      <c r="R35" s="3">
        <v>6897214</v>
      </c>
      <c r="S35" s="3">
        <v>7042818</v>
      </c>
      <c r="T35" s="3">
        <v>7187398</v>
      </c>
      <c r="U35" s="3">
        <v>7344674</v>
      </c>
      <c r="V35" s="3">
        <v>7500670</v>
      </c>
      <c r="W35" s="3">
        <v>7656825</v>
      </c>
      <c r="X35" s="3">
        <v>7809121</v>
      </c>
      <c r="Y35" s="3">
        <v>7949361</v>
      </c>
      <c r="Z35" s="3">
        <v>8081614</v>
      </c>
      <c r="AA35" s="3">
        <v>8210122</v>
      </c>
      <c r="AB35" s="3">
        <v>8326201</v>
      </c>
      <c r="AC35" s="3">
        <v>8422501</v>
      </c>
      <c r="AD35" s="3">
        <v>8553152</v>
      </c>
      <c r="AE35" s="3">
        <v>8705407</v>
      </c>
      <c r="AF35" s="3">
        <v>8917270</v>
      </c>
      <c r="AG35" s="3">
        <v>9118037</v>
      </c>
      <c r="AH35" s="3">
        <v>9309449</v>
      </c>
      <c r="AI35" s="3">
        <v>9449566</v>
      </c>
      <c r="AJ35" s="3">
        <v>9574293</v>
      </c>
      <c r="AK35" s="3">
        <v>9656754</v>
      </c>
      <c r="AL35" s="3">
        <v>9749123</v>
      </c>
      <c r="AM35" s="3">
        <v>9843599</v>
      </c>
      <c r="AN35">
        <v>9933944</v>
      </c>
      <c r="AO35" s="4">
        <v>10033079</v>
      </c>
      <c r="AP35" s="4">
        <v>10156679</v>
      </c>
      <c r="AQ35" s="4">
        <v>10270800</v>
      </c>
      <c r="AR35" s="4">
        <v>10381615</v>
      </c>
    </row>
    <row r="36" spans="1:44" x14ac:dyDescent="0.35">
      <c r="A36" t="s">
        <v>44</v>
      </c>
      <c r="B36" s="3">
        <v>645293</v>
      </c>
      <c r="C36" s="3">
        <v>649168</v>
      </c>
      <c r="D36" s="3">
        <v>650648</v>
      </c>
      <c r="E36" s="3">
        <v>652152</v>
      </c>
      <c r="F36" s="3">
        <v>654380</v>
      </c>
      <c r="G36" s="3">
        <v>659504</v>
      </c>
      <c r="H36" s="3">
        <v>668972</v>
      </c>
      <c r="I36" s="3">
        <v>676687</v>
      </c>
      <c r="J36" s="3">
        <v>680499</v>
      </c>
      <c r="K36" s="3">
        <v>676979</v>
      </c>
      <c r="L36" s="3">
        <v>669513</v>
      </c>
      <c r="M36" s="3">
        <v>661141</v>
      </c>
      <c r="N36" s="3">
        <v>655330</v>
      </c>
      <c r="O36" s="3">
        <v>646351</v>
      </c>
      <c r="P36" s="3">
        <v>637685</v>
      </c>
      <c r="Q36" s="3">
        <v>635753</v>
      </c>
      <c r="R36" s="3">
        <v>638223</v>
      </c>
      <c r="S36" s="3">
        <v>641216</v>
      </c>
      <c r="T36" s="3">
        <v>644804</v>
      </c>
      <c r="U36" s="3">
        <v>647832</v>
      </c>
      <c r="V36" s="3">
        <v>650382</v>
      </c>
      <c r="W36" s="3">
        <v>649716</v>
      </c>
      <c r="X36" s="3">
        <v>647532</v>
      </c>
      <c r="Y36" s="3">
        <v>644259</v>
      </c>
      <c r="Z36" s="3">
        <v>642023</v>
      </c>
      <c r="AA36" s="3">
        <v>639062</v>
      </c>
      <c r="AB36" s="3">
        <v>638168</v>
      </c>
      <c r="AC36" s="3">
        <v>638817</v>
      </c>
      <c r="AD36" s="3">
        <v>644705</v>
      </c>
      <c r="AE36" s="3">
        <v>646089</v>
      </c>
      <c r="AF36" s="3">
        <v>649422</v>
      </c>
      <c r="AG36" s="3">
        <v>652822</v>
      </c>
      <c r="AH36" s="3">
        <v>657569</v>
      </c>
      <c r="AI36" s="3">
        <v>664968</v>
      </c>
      <c r="AJ36" s="3">
        <v>674710</v>
      </c>
      <c r="AK36" s="3">
        <v>685136</v>
      </c>
      <c r="AL36" s="3">
        <v>701116</v>
      </c>
      <c r="AM36" s="3">
        <v>721999</v>
      </c>
      <c r="AN36">
        <v>737382</v>
      </c>
      <c r="AO36" s="4">
        <v>754022</v>
      </c>
      <c r="AP36" s="4">
        <v>754353</v>
      </c>
      <c r="AQ36" s="4">
        <v>755176</v>
      </c>
      <c r="AR36" s="4">
        <v>758080</v>
      </c>
    </row>
    <row r="37" spans="1:44" x14ac:dyDescent="0.35">
      <c r="A37" t="s">
        <v>45</v>
      </c>
      <c r="B37" s="3">
        <v>10752731</v>
      </c>
      <c r="C37" s="3">
        <v>10771232</v>
      </c>
      <c r="D37" s="3">
        <v>10795431</v>
      </c>
      <c r="E37" s="3">
        <v>10798562</v>
      </c>
      <c r="F37" s="3">
        <v>10800650</v>
      </c>
      <c r="G37" s="3">
        <v>10788336</v>
      </c>
      <c r="H37" s="3">
        <v>10757085</v>
      </c>
      <c r="I37" s="3">
        <v>10737631</v>
      </c>
      <c r="J37" s="3">
        <v>10737743</v>
      </c>
      <c r="K37" s="3">
        <v>10734926</v>
      </c>
      <c r="L37" s="3">
        <v>10730272</v>
      </c>
      <c r="M37" s="3">
        <v>10760081</v>
      </c>
      <c r="N37" s="3">
        <v>10798554</v>
      </c>
      <c r="O37" s="3">
        <v>10829216</v>
      </c>
      <c r="P37" s="3">
        <v>10864162</v>
      </c>
      <c r="Q37" s="3">
        <v>10945762</v>
      </c>
      <c r="R37" s="3">
        <v>11029431</v>
      </c>
      <c r="S37" s="3">
        <v>11101140</v>
      </c>
      <c r="T37" s="3">
        <v>11152454</v>
      </c>
      <c r="U37" s="3">
        <v>11202751</v>
      </c>
      <c r="V37" s="3">
        <v>11242827</v>
      </c>
      <c r="W37" s="3">
        <v>11277357</v>
      </c>
      <c r="X37" s="3">
        <v>11311536</v>
      </c>
      <c r="Y37" s="3">
        <v>11335454</v>
      </c>
      <c r="Z37" s="3">
        <v>11363543</v>
      </c>
      <c r="AA37" s="3">
        <v>11387404</v>
      </c>
      <c r="AB37" s="3">
        <v>11407889</v>
      </c>
      <c r="AC37" s="3">
        <v>11434788</v>
      </c>
      <c r="AD37" s="3">
        <v>11452251</v>
      </c>
      <c r="AE37" s="3">
        <v>11463320</v>
      </c>
      <c r="AF37" s="3">
        <v>11481213</v>
      </c>
      <c r="AG37" s="3">
        <v>11500468</v>
      </c>
      <c r="AH37" s="3">
        <v>11515391</v>
      </c>
      <c r="AI37" s="3">
        <v>11528896</v>
      </c>
      <c r="AJ37" s="3">
        <v>11539327</v>
      </c>
      <c r="AK37" s="3">
        <v>11543463</v>
      </c>
      <c r="AL37" s="3">
        <v>11548369</v>
      </c>
      <c r="AM37" s="3">
        <v>11576576</v>
      </c>
      <c r="AN37">
        <v>11602973</v>
      </c>
      <c r="AO37" s="4">
        <v>11617850</v>
      </c>
      <c r="AP37" s="4">
        <v>11635003</v>
      </c>
      <c r="AQ37" s="4">
        <v>11664129</v>
      </c>
      <c r="AR37" s="4">
        <v>11676341</v>
      </c>
    </row>
    <row r="38" spans="1:44" x14ac:dyDescent="0.35">
      <c r="A38" t="s">
        <v>46</v>
      </c>
      <c r="B38" s="3">
        <v>2823396</v>
      </c>
      <c r="C38" s="3">
        <v>2865935</v>
      </c>
      <c r="D38" s="3">
        <v>2913056</v>
      </c>
      <c r="E38" s="3">
        <v>2970080</v>
      </c>
      <c r="F38" s="3">
        <v>3040758</v>
      </c>
      <c r="G38" s="3">
        <v>3096159</v>
      </c>
      <c r="H38" s="3">
        <v>3206129</v>
      </c>
      <c r="I38" s="3">
        <v>3290404</v>
      </c>
      <c r="J38" s="3">
        <v>3285535</v>
      </c>
      <c r="K38" s="3">
        <v>3271333</v>
      </c>
      <c r="L38" s="3">
        <v>3252735</v>
      </c>
      <c r="M38" s="3">
        <v>3210124</v>
      </c>
      <c r="N38" s="3">
        <v>3167064</v>
      </c>
      <c r="O38" s="3">
        <v>3150304</v>
      </c>
      <c r="P38" s="3">
        <v>3148825</v>
      </c>
      <c r="Q38" s="3">
        <v>3175440</v>
      </c>
      <c r="R38" s="3">
        <v>3220517</v>
      </c>
      <c r="S38" s="3">
        <v>3252285</v>
      </c>
      <c r="T38" s="3">
        <v>3280940</v>
      </c>
      <c r="U38" s="3">
        <v>3308208</v>
      </c>
      <c r="V38" s="3">
        <v>3340129</v>
      </c>
      <c r="W38" s="3">
        <v>3372917</v>
      </c>
      <c r="X38" s="3">
        <v>3405194</v>
      </c>
      <c r="Y38" s="3">
        <v>3437147</v>
      </c>
      <c r="Z38" s="3">
        <v>3454365</v>
      </c>
      <c r="AA38" s="3">
        <v>3467100</v>
      </c>
      <c r="AB38" s="3">
        <v>3489080</v>
      </c>
      <c r="AC38" s="3">
        <v>3504892</v>
      </c>
      <c r="AD38" s="3">
        <v>3525233</v>
      </c>
      <c r="AE38" s="3">
        <v>3548597</v>
      </c>
      <c r="AF38" s="3">
        <v>3594090</v>
      </c>
      <c r="AG38" s="3">
        <v>3634349</v>
      </c>
      <c r="AH38" s="3">
        <v>3668976</v>
      </c>
      <c r="AI38" s="3">
        <v>3717572</v>
      </c>
      <c r="AJ38" s="3">
        <v>3759632</v>
      </c>
      <c r="AK38" s="3">
        <v>3787821</v>
      </c>
      <c r="AL38" s="3">
        <v>3818600</v>
      </c>
      <c r="AM38" s="3">
        <v>3853205</v>
      </c>
      <c r="AN38">
        <v>3878367</v>
      </c>
      <c r="AO38" s="4">
        <v>3909831</v>
      </c>
      <c r="AP38" s="4">
        <v>3926769</v>
      </c>
      <c r="AQ38" s="4">
        <v>3932640</v>
      </c>
      <c r="AR38" s="4">
        <v>3940235</v>
      </c>
    </row>
    <row r="39" spans="1:44" x14ac:dyDescent="0.35">
      <c r="A39" t="s">
        <v>47</v>
      </c>
      <c r="B39" s="3">
        <v>2372155</v>
      </c>
      <c r="C39" s="3">
        <v>2439355</v>
      </c>
      <c r="D39" s="3">
        <v>2509609</v>
      </c>
      <c r="E39" s="3">
        <v>2578312</v>
      </c>
      <c r="F39" s="3">
        <v>2641218</v>
      </c>
      <c r="G39" s="3">
        <v>2667985</v>
      </c>
      <c r="H39" s="3">
        <v>2664919</v>
      </c>
      <c r="I39" s="3">
        <v>2653071</v>
      </c>
      <c r="J39" s="3">
        <v>2666589</v>
      </c>
      <c r="K39" s="3">
        <v>2672648</v>
      </c>
      <c r="L39" s="3">
        <v>2683526</v>
      </c>
      <c r="M39" s="3">
        <v>2700996</v>
      </c>
      <c r="N39" s="3">
        <v>2741297</v>
      </c>
      <c r="O39" s="3">
        <v>2790579</v>
      </c>
      <c r="P39" s="3">
        <v>2860375</v>
      </c>
      <c r="Q39" s="3">
        <v>2928507</v>
      </c>
      <c r="R39" s="3">
        <v>2991755</v>
      </c>
      <c r="S39" s="3">
        <v>3060367</v>
      </c>
      <c r="T39" s="3">
        <v>3121264</v>
      </c>
      <c r="U39" s="3">
        <v>3184369</v>
      </c>
      <c r="V39" s="3">
        <v>3247111</v>
      </c>
      <c r="W39" s="3">
        <v>3304310</v>
      </c>
      <c r="X39" s="3">
        <v>3352449</v>
      </c>
      <c r="Y39" s="3">
        <v>3393941</v>
      </c>
      <c r="Z39" s="3">
        <v>3429708</v>
      </c>
      <c r="AA39" s="3">
        <v>3467937</v>
      </c>
      <c r="AB39" s="3">
        <v>3513424</v>
      </c>
      <c r="AC39" s="3">
        <v>3547376</v>
      </c>
      <c r="AD39" s="3">
        <v>3569463</v>
      </c>
      <c r="AE39" s="3">
        <v>3613202</v>
      </c>
      <c r="AF39" s="3">
        <v>3670883</v>
      </c>
      <c r="AG39" s="3">
        <v>3722417</v>
      </c>
      <c r="AH39" s="3">
        <v>3768748</v>
      </c>
      <c r="AI39" s="3">
        <v>3808600</v>
      </c>
      <c r="AJ39" s="3">
        <v>3837532</v>
      </c>
      <c r="AK39" s="3">
        <v>3871728</v>
      </c>
      <c r="AL39" s="3">
        <v>3899118</v>
      </c>
      <c r="AM39" s="3">
        <v>3922908</v>
      </c>
      <c r="AN39">
        <v>3964106</v>
      </c>
      <c r="AO39" s="4">
        <v>4016918</v>
      </c>
      <c r="AP39" s="4">
        <v>4091404</v>
      </c>
      <c r="AQ39" s="4">
        <v>4146592</v>
      </c>
      <c r="AR39" s="4">
        <v>4181886</v>
      </c>
    </row>
    <row r="40" spans="1:44" x14ac:dyDescent="0.35">
      <c r="A40" t="s">
        <v>48</v>
      </c>
      <c r="B40" s="3">
        <v>11887478</v>
      </c>
      <c r="C40" s="3">
        <v>11881857</v>
      </c>
      <c r="D40" s="3">
        <v>11864774</v>
      </c>
      <c r="E40" s="3">
        <v>11873563</v>
      </c>
      <c r="F40" s="3">
        <v>11868305</v>
      </c>
      <c r="G40" s="3">
        <v>11858569</v>
      </c>
      <c r="H40" s="3">
        <v>11845146</v>
      </c>
      <c r="I40" s="3">
        <v>11837726</v>
      </c>
      <c r="J40" s="3">
        <v>11815175</v>
      </c>
      <c r="K40" s="3">
        <v>11770865</v>
      </c>
      <c r="L40" s="3">
        <v>11782754</v>
      </c>
      <c r="M40" s="3">
        <v>11810869</v>
      </c>
      <c r="N40" s="3">
        <v>11845755</v>
      </c>
      <c r="O40" s="3">
        <v>11865992</v>
      </c>
      <c r="P40" s="3">
        <v>11903299</v>
      </c>
      <c r="Q40" s="3">
        <v>11982164</v>
      </c>
      <c r="R40" s="3">
        <v>12049450</v>
      </c>
      <c r="S40" s="3">
        <v>12119724</v>
      </c>
      <c r="T40" s="3">
        <v>12166050</v>
      </c>
      <c r="U40" s="3">
        <v>12198403</v>
      </c>
      <c r="V40" s="3">
        <v>12220464</v>
      </c>
      <c r="W40" s="3">
        <v>12227814</v>
      </c>
      <c r="X40" s="3">
        <v>12245672</v>
      </c>
      <c r="Y40" s="3">
        <v>12263805</v>
      </c>
      <c r="Z40" s="3">
        <v>12284173</v>
      </c>
      <c r="AA40" s="3">
        <v>12298970</v>
      </c>
      <c r="AB40" s="3">
        <v>12331031</v>
      </c>
      <c r="AC40" s="3">
        <v>12374658</v>
      </c>
      <c r="AD40" s="3">
        <v>12410722</v>
      </c>
      <c r="AE40" s="3">
        <v>12449990</v>
      </c>
      <c r="AF40" s="3">
        <v>12510809</v>
      </c>
      <c r="AG40" s="3">
        <v>12563937</v>
      </c>
      <c r="AH40" s="3">
        <v>12612285</v>
      </c>
      <c r="AI40" s="3">
        <v>12666858</v>
      </c>
      <c r="AJ40" s="3">
        <v>12711158</v>
      </c>
      <c r="AK40" s="3">
        <v>12744583</v>
      </c>
      <c r="AL40" s="3">
        <v>12766827</v>
      </c>
      <c r="AM40" s="3">
        <v>12776621</v>
      </c>
      <c r="AN40">
        <v>12789101</v>
      </c>
      <c r="AO40" s="4">
        <v>12785759</v>
      </c>
      <c r="AP40" s="4">
        <v>12783538</v>
      </c>
      <c r="AQ40" s="4">
        <v>12790447</v>
      </c>
      <c r="AR40" s="4">
        <v>12800922</v>
      </c>
    </row>
    <row r="41" spans="1:44" x14ac:dyDescent="0.35">
      <c r="A41" t="s">
        <v>50</v>
      </c>
      <c r="B41" s="3">
        <v>950321</v>
      </c>
      <c r="C41" s="3">
        <v>955128</v>
      </c>
      <c r="D41" s="3">
        <v>957237</v>
      </c>
      <c r="E41" s="3">
        <v>956643</v>
      </c>
      <c r="F41" s="3">
        <v>948773</v>
      </c>
      <c r="G41" s="3">
        <v>953012</v>
      </c>
      <c r="H41" s="3">
        <v>954170</v>
      </c>
      <c r="I41" s="3">
        <v>956382</v>
      </c>
      <c r="J41" s="3">
        <v>961895</v>
      </c>
      <c r="K41" s="3">
        <v>968956</v>
      </c>
      <c r="L41" s="3">
        <v>977340</v>
      </c>
      <c r="M41" s="3">
        <v>989605</v>
      </c>
      <c r="N41" s="3">
        <v>996407</v>
      </c>
      <c r="O41" s="3">
        <v>1000666</v>
      </c>
      <c r="P41" s="3">
        <v>1005995</v>
      </c>
      <c r="Q41" s="3">
        <v>1010649</v>
      </c>
      <c r="R41" s="3">
        <v>1012581</v>
      </c>
      <c r="S41" s="3">
        <v>1015112</v>
      </c>
      <c r="T41" s="3">
        <v>1015960</v>
      </c>
      <c r="U41" s="3">
        <v>1017002</v>
      </c>
      <c r="V41" s="3">
        <v>1020893</v>
      </c>
      <c r="W41" s="3">
        <v>1025353</v>
      </c>
      <c r="X41" s="3">
        <v>1031155</v>
      </c>
      <c r="Y41" s="3">
        <v>1040402</v>
      </c>
      <c r="Z41" s="3">
        <v>1050268</v>
      </c>
      <c r="AA41" s="3">
        <v>1057142</v>
      </c>
      <c r="AB41" s="3">
        <v>1065995</v>
      </c>
      <c r="AC41" s="3">
        <v>1071342</v>
      </c>
      <c r="AD41" s="3">
        <v>1074579</v>
      </c>
      <c r="AE41" s="3">
        <v>1067916</v>
      </c>
      <c r="AF41" s="3">
        <v>1063096</v>
      </c>
      <c r="AG41" s="3">
        <v>1057315</v>
      </c>
      <c r="AH41" s="3">
        <v>1055003</v>
      </c>
      <c r="AI41" s="3">
        <v>1053646</v>
      </c>
      <c r="AJ41" s="3">
        <v>1053938</v>
      </c>
      <c r="AK41" s="3">
        <v>1053536</v>
      </c>
      <c r="AL41" s="3">
        <v>1054601</v>
      </c>
      <c r="AM41" s="3">
        <v>1055122</v>
      </c>
      <c r="AN41">
        <v>1056017</v>
      </c>
      <c r="AO41" s="4">
        <v>1056173</v>
      </c>
      <c r="AP41" s="4">
        <v>1057063</v>
      </c>
      <c r="AQ41" s="4">
        <v>1056486</v>
      </c>
      <c r="AR41" s="4">
        <v>1058287</v>
      </c>
    </row>
    <row r="42" spans="1:44" x14ac:dyDescent="0.35">
      <c r="A42" t="s">
        <v>51</v>
      </c>
      <c r="B42" s="3">
        <v>2941407</v>
      </c>
      <c r="C42" s="3">
        <v>2988979</v>
      </c>
      <c r="D42" s="3">
        <v>3041068</v>
      </c>
      <c r="E42" s="3">
        <v>3086885</v>
      </c>
      <c r="F42" s="3">
        <v>3134502</v>
      </c>
      <c r="G42" s="3">
        <v>3179255</v>
      </c>
      <c r="H42" s="3">
        <v>3207611</v>
      </c>
      <c r="I42" s="3">
        <v>3234068</v>
      </c>
      <c r="J42" s="3">
        <v>3271864</v>
      </c>
      <c r="K42" s="3">
        <v>3303211</v>
      </c>
      <c r="L42" s="3">
        <v>3342759</v>
      </c>
      <c r="M42" s="3">
        <v>3380507</v>
      </c>
      <c r="N42" s="3">
        <v>3412097</v>
      </c>
      <c r="O42" s="3">
        <v>3456777</v>
      </c>
      <c r="P42" s="3">
        <v>3501155</v>
      </c>
      <c r="Q42" s="3">
        <v>3570404</v>
      </c>
      <c r="R42" s="3">
        <v>3620464</v>
      </c>
      <c r="S42" s="3">
        <v>3663314</v>
      </c>
      <c r="T42" s="3">
        <v>3705397</v>
      </c>
      <c r="U42" s="3">
        <v>3748582</v>
      </c>
      <c r="V42" s="3">
        <v>3796200</v>
      </c>
      <c r="W42" s="3">
        <v>3859696</v>
      </c>
      <c r="X42" s="3">
        <v>3919235</v>
      </c>
      <c r="Y42" s="3">
        <v>3974682</v>
      </c>
      <c r="Z42" s="3">
        <v>4024223</v>
      </c>
      <c r="AA42" s="3">
        <v>4064995</v>
      </c>
      <c r="AB42" s="3">
        <v>4107795</v>
      </c>
      <c r="AC42" s="3">
        <v>4150297</v>
      </c>
      <c r="AD42" s="3">
        <v>4210921</v>
      </c>
      <c r="AE42" s="3">
        <v>4270150</v>
      </c>
      <c r="AF42" s="3">
        <v>4357847</v>
      </c>
      <c r="AG42" s="3">
        <v>4444110</v>
      </c>
      <c r="AH42" s="3">
        <v>4528996</v>
      </c>
      <c r="AI42" s="3">
        <v>4589872</v>
      </c>
      <c r="AJ42" s="3">
        <v>4635656</v>
      </c>
      <c r="AK42" s="3">
        <v>4671422</v>
      </c>
      <c r="AL42" s="3">
        <v>4717112</v>
      </c>
      <c r="AM42" s="3">
        <v>4764153</v>
      </c>
      <c r="AN42">
        <v>4823793</v>
      </c>
      <c r="AO42" s="4">
        <v>4892253</v>
      </c>
      <c r="AP42" s="4">
        <v>4958235</v>
      </c>
      <c r="AQ42" s="4">
        <v>5021219</v>
      </c>
      <c r="AR42" s="4">
        <v>5084156</v>
      </c>
    </row>
    <row r="43" spans="1:44" x14ac:dyDescent="0.35">
      <c r="A43" t="s">
        <v>52</v>
      </c>
      <c r="B43" s="3">
        <v>686843</v>
      </c>
      <c r="C43" s="3">
        <v>688992</v>
      </c>
      <c r="D43" s="3">
        <v>689293</v>
      </c>
      <c r="E43" s="3">
        <v>689018</v>
      </c>
      <c r="F43" s="3">
        <v>690851</v>
      </c>
      <c r="G43" s="3">
        <v>689584</v>
      </c>
      <c r="H43" s="3">
        <v>690597</v>
      </c>
      <c r="I43" s="3">
        <v>693009</v>
      </c>
      <c r="J43" s="3">
        <v>697250</v>
      </c>
      <c r="K43" s="3">
        <v>698404</v>
      </c>
      <c r="L43" s="3">
        <v>696036</v>
      </c>
      <c r="M43" s="3">
        <v>696034</v>
      </c>
      <c r="N43" s="3">
        <v>698160</v>
      </c>
      <c r="O43" s="3">
        <v>696698</v>
      </c>
      <c r="P43" s="3">
        <v>697101</v>
      </c>
      <c r="Q43" s="3">
        <v>703669</v>
      </c>
      <c r="R43" s="3">
        <v>712801</v>
      </c>
      <c r="S43" s="3">
        <v>722159</v>
      </c>
      <c r="T43" s="3">
        <v>730790</v>
      </c>
      <c r="U43" s="3">
        <v>737925</v>
      </c>
      <c r="V43" s="3">
        <v>742213</v>
      </c>
      <c r="W43" s="3">
        <v>744223</v>
      </c>
      <c r="X43" s="3">
        <v>746058</v>
      </c>
      <c r="Y43" s="3">
        <v>750412</v>
      </c>
      <c r="Z43" s="3">
        <v>755844</v>
      </c>
      <c r="AA43" s="3">
        <v>757972</v>
      </c>
      <c r="AB43" s="3">
        <v>760020</v>
      </c>
      <c r="AC43" s="3">
        <v>763729</v>
      </c>
      <c r="AD43" s="3">
        <v>770396</v>
      </c>
      <c r="AE43" s="3">
        <v>775493</v>
      </c>
      <c r="AF43" s="3">
        <v>783033</v>
      </c>
      <c r="AG43" s="3">
        <v>791623</v>
      </c>
      <c r="AH43" s="3">
        <v>799124</v>
      </c>
      <c r="AI43" s="3">
        <v>807067</v>
      </c>
      <c r="AJ43" s="3">
        <v>816165</v>
      </c>
      <c r="AK43" s="3">
        <v>823484</v>
      </c>
      <c r="AL43" s="3">
        <v>833496</v>
      </c>
      <c r="AM43" s="3">
        <v>842270</v>
      </c>
      <c r="AN43">
        <v>849088</v>
      </c>
      <c r="AO43" s="4">
        <v>853933</v>
      </c>
      <c r="AP43" s="4">
        <v>862890</v>
      </c>
      <c r="AQ43" s="4">
        <v>873286</v>
      </c>
      <c r="AR43" s="4">
        <v>878698</v>
      </c>
    </row>
    <row r="44" spans="1:44" x14ac:dyDescent="0.35">
      <c r="A44" t="s">
        <v>53</v>
      </c>
      <c r="B44" s="3">
        <v>4329160</v>
      </c>
      <c r="C44" s="3">
        <v>4401939</v>
      </c>
      <c r="D44" s="3">
        <v>4461639</v>
      </c>
      <c r="E44" s="3">
        <v>4533297</v>
      </c>
      <c r="F44" s="3">
        <v>4600252</v>
      </c>
      <c r="G44" s="3">
        <v>4627662</v>
      </c>
      <c r="H44" s="3">
        <v>4646043</v>
      </c>
      <c r="I44" s="3">
        <v>4659757</v>
      </c>
      <c r="J44" s="3">
        <v>4686743</v>
      </c>
      <c r="K44" s="3">
        <v>4715292</v>
      </c>
      <c r="L44" s="3">
        <v>4738708</v>
      </c>
      <c r="M44" s="3">
        <v>4782939</v>
      </c>
      <c r="N44" s="3">
        <v>4822438</v>
      </c>
      <c r="O44" s="3">
        <v>4854432</v>
      </c>
      <c r="P44" s="3">
        <v>4894492</v>
      </c>
      <c r="Q44" s="3">
        <v>4966587</v>
      </c>
      <c r="R44" s="3">
        <v>5049742</v>
      </c>
      <c r="S44" s="3">
        <v>5137584</v>
      </c>
      <c r="T44" s="3">
        <v>5231438</v>
      </c>
      <c r="U44" s="3">
        <v>5326936</v>
      </c>
      <c r="V44" s="3">
        <v>5416643</v>
      </c>
      <c r="W44" s="3">
        <v>5499233</v>
      </c>
      <c r="X44" s="3">
        <v>5570045</v>
      </c>
      <c r="Y44" s="3">
        <v>5638706</v>
      </c>
      <c r="Z44" s="3">
        <v>5703719</v>
      </c>
      <c r="AA44" s="3">
        <v>5750789</v>
      </c>
      <c r="AB44" s="3">
        <v>5795918</v>
      </c>
      <c r="AC44" s="3">
        <v>5847812</v>
      </c>
      <c r="AD44" s="3">
        <v>5910809</v>
      </c>
      <c r="AE44" s="3">
        <v>5991057</v>
      </c>
      <c r="AF44" s="3">
        <v>6088766</v>
      </c>
      <c r="AG44" s="3">
        <v>6175727</v>
      </c>
      <c r="AH44" s="3">
        <v>6247411</v>
      </c>
      <c r="AI44" s="3">
        <v>6306019</v>
      </c>
      <c r="AJ44" s="3">
        <v>6355301</v>
      </c>
      <c r="AK44" s="3">
        <v>6397410</v>
      </c>
      <c r="AL44" s="3">
        <v>6451281</v>
      </c>
      <c r="AM44" s="3">
        <v>6493432</v>
      </c>
      <c r="AN44">
        <v>6540826</v>
      </c>
      <c r="AO44" s="4">
        <v>6590808</v>
      </c>
      <c r="AP44" s="4">
        <v>6645011</v>
      </c>
      <c r="AQ44" s="4">
        <v>6708794</v>
      </c>
      <c r="AR44" s="4">
        <v>6771631</v>
      </c>
    </row>
    <row r="45" spans="1:44" x14ac:dyDescent="0.35">
      <c r="A45" t="s">
        <v>54</v>
      </c>
      <c r="B45" s="3">
        <v>12903268</v>
      </c>
      <c r="C45" s="3">
        <v>13191790</v>
      </c>
      <c r="D45" s="3">
        <v>13497726</v>
      </c>
      <c r="E45" s="3">
        <v>13887312</v>
      </c>
      <c r="F45" s="3">
        <v>14338208</v>
      </c>
      <c r="G45" s="3">
        <v>14746318</v>
      </c>
      <c r="H45" s="3">
        <v>15331408</v>
      </c>
      <c r="I45" s="3">
        <v>15751674</v>
      </c>
      <c r="J45" s="3">
        <v>16007088</v>
      </c>
      <c r="K45" s="3">
        <v>16272722</v>
      </c>
      <c r="L45" s="3">
        <v>16561103</v>
      </c>
      <c r="M45" s="3">
        <v>16621767</v>
      </c>
      <c r="N45" s="3">
        <v>16667040</v>
      </c>
      <c r="O45" s="3">
        <v>16806729</v>
      </c>
      <c r="P45" s="3">
        <v>17056755</v>
      </c>
      <c r="Q45" s="3">
        <v>17398005</v>
      </c>
      <c r="R45" s="3">
        <v>17759738</v>
      </c>
      <c r="S45" s="3">
        <v>18161612</v>
      </c>
      <c r="T45" s="3">
        <v>18564062</v>
      </c>
      <c r="U45" s="3">
        <v>18958751</v>
      </c>
      <c r="V45" s="3">
        <v>19340342</v>
      </c>
      <c r="W45" s="3">
        <v>19740317</v>
      </c>
      <c r="X45" s="3">
        <v>20157531</v>
      </c>
      <c r="Y45" s="3">
        <v>20558220</v>
      </c>
      <c r="Z45" s="3">
        <v>20944499</v>
      </c>
      <c r="AA45" s="3">
        <v>21319622</v>
      </c>
      <c r="AB45" s="3">
        <v>21690325</v>
      </c>
      <c r="AC45" s="3">
        <v>22030931</v>
      </c>
      <c r="AD45" s="3">
        <v>22394023</v>
      </c>
      <c r="AE45" s="3">
        <v>22778123</v>
      </c>
      <c r="AF45" s="3">
        <v>23359580</v>
      </c>
      <c r="AG45" s="3">
        <v>23831983</v>
      </c>
      <c r="AH45" s="3">
        <v>24309039</v>
      </c>
      <c r="AI45" s="3">
        <v>24801761</v>
      </c>
      <c r="AJ45" s="3">
        <v>25242679</v>
      </c>
      <c r="AK45" s="3">
        <v>25646227</v>
      </c>
      <c r="AL45" s="3">
        <v>26089620</v>
      </c>
      <c r="AM45" s="3">
        <v>26489464</v>
      </c>
      <c r="AN45">
        <v>26977142</v>
      </c>
      <c r="AO45" s="4">
        <v>27486814</v>
      </c>
      <c r="AP45" s="4">
        <v>27937492</v>
      </c>
      <c r="AQ45" s="4">
        <v>28322717</v>
      </c>
      <c r="AR45" s="4">
        <v>28628666</v>
      </c>
    </row>
    <row r="46" spans="1:44" x14ac:dyDescent="0.35">
      <c r="A46" t="s">
        <v>55</v>
      </c>
      <c r="B46" s="3">
        <v>1272365</v>
      </c>
      <c r="C46" s="3">
        <v>1316421</v>
      </c>
      <c r="D46" s="3">
        <v>1364235</v>
      </c>
      <c r="E46" s="3">
        <v>1416094</v>
      </c>
      <c r="F46" s="3">
        <v>1472595</v>
      </c>
      <c r="G46" s="3">
        <v>1515472</v>
      </c>
      <c r="H46" s="3">
        <v>1558314</v>
      </c>
      <c r="I46" s="3">
        <v>1594943</v>
      </c>
      <c r="J46" s="3">
        <v>1622342</v>
      </c>
      <c r="K46" s="3">
        <v>1642910</v>
      </c>
      <c r="L46" s="3">
        <v>1662833</v>
      </c>
      <c r="M46" s="3">
        <v>1678120</v>
      </c>
      <c r="N46" s="3">
        <v>1689372</v>
      </c>
      <c r="O46" s="3">
        <v>1705865</v>
      </c>
      <c r="P46" s="3">
        <v>1731223</v>
      </c>
      <c r="Q46" s="3">
        <v>1779780</v>
      </c>
      <c r="R46" s="3">
        <v>1836799</v>
      </c>
      <c r="S46" s="3">
        <v>1898404</v>
      </c>
      <c r="T46" s="3">
        <v>1960446</v>
      </c>
      <c r="U46" s="3">
        <v>2014177</v>
      </c>
      <c r="V46" s="3">
        <v>2067976</v>
      </c>
      <c r="W46" s="3">
        <v>2119784</v>
      </c>
      <c r="X46" s="3">
        <v>2165960</v>
      </c>
      <c r="Y46" s="3">
        <v>2203482</v>
      </c>
      <c r="Z46" s="3">
        <v>2244502</v>
      </c>
      <c r="AA46" s="3">
        <v>2283715</v>
      </c>
      <c r="AB46" s="3">
        <v>2324815</v>
      </c>
      <c r="AC46" s="3">
        <v>2360137</v>
      </c>
      <c r="AD46" s="3">
        <v>2401580</v>
      </c>
      <c r="AE46" s="3">
        <v>2457719</v>
      </c>
      <c r="AF46" s="3">
        <v>2525507</v>
      </c>
      <c r="AG46" s="3">
        <v>2597746</v>
      </c>
      <c r="AH46" s="3">
        <v>2663029</v>
      </c>
      <c r="AI46" s="3">
        <v>2723421</v>
      </c>
      <c r="AJ46" s="3">
        <v>2775334</v>
      </c>
      <c r="AK46" s="3">
        <v>2814216</v>
      </c>
      <c r="AL46" s="3">
        <v>2853467</v>
      </c>
      <c r="AM46" s="3">
        <v>2897927</v>
      </c>
      <c r="AN46">
        <v>2937399</v>
      </c>
      <c r="AO46" s="4">
        <v>2982497</v>
      </c>
      <c r="AP46" s="4">
        <v>3042613</v>
      </c>
      <c r="AQ46" s="4">
        <v>3103118</v>
      </c>
      <c r="AR46" s="4">
        <v>3153550</v>
      </c>
    </row>
    <row r="47" spans="1:44" x14ac:dyDescent="0.35">
      <c r="A47" t="s">
        <v>56</v>
      </c>
      <c r="B47" s="3">
        <v>485144</v>
      </c>
      <c r="C47" s="3">
        <v>492174</v>
      </c>
      <c r="D47" s="3">
        <v>498284</v>
      </c>
      <c r="E47" s="3">
        <v>505711</v>
      </c>
      <c r="F47" s="3">
        <v>512524</v>
      </c>
      <c r="G47" s="3">
        <v>515594</v>
      </c>
      <c r="H47" s="3">
        <v>519108</v>
      </c>
      <c r="I47" s="3">
        <v>523302</v>
      </c>
      <c r="J47" s="3">
        <v>526658</v>
      </c>
      <c r="K47" s="3">
        <v>530035</v>
      </c>
      <c r="L47" s="3">
        <v>534066</v>
      </c>
      <c r="M47" s="3">
        <v>540267</v>
      </c>
      <c r="N47" s="3">
        <v>549763</v>
      </c>
      <c r="O47" s="3">
        <v>557708</v>
      </c>
      <c r="P47" s="3">
        <v>564798</v>
      </c>
      <c r="Q47" s="3">
        <v>568606</v>
      </c>
      <c r="R47" s="3">
        <v>572751</v>
      </c>
      <c r="S47" s="3">
        <v>577748</v>
      </c>
      <c r="T47" s="3">
        <v>583836</v>
      </c>
      <c r="U47" s="3">
        <v>589002</v>
      </c>
      <c r="V47" s="3">
        <v>593701</v>
      </c>
      <c r="W47" s="3">
        <v>597239</v>
      </c>
      <c r="X47" s="3">
        <v>600416</v>
      </c>
      <c r="Y47" s="3">
        <v>604683</v>
      </c>
      <c r="Z47" s="3">
        <v>609618</v>
      </c>
      <c r="AA47" s="3">
        <v>612223</v>
      </c>
      <c r="AB47" s="3">
        <v>615442</v>
      </c>
      <c r="AC47" s="3">
        <v>617858</v>
      </c>
      <c r="AD47" s="3">
        <v>619920</v>
      </c>
      <c r="AE47" s="3">
        <v>621215</v>
      </c>
      <c r="AF47" s="3">
        <v>622892</v>
      </c>
      <c r="AG47" s="3">
        <v>623481</v>
      </c>
      <c r="AH47" s="3">
        <v>624151</v>
      </c>
      <c r="AI47" s="3">
        <v>624817</v>
      </c>
      <c r="AJ47" s="3">
        <v>625880</v>
      </c>
      <c r="AK47" s="3">
        <v>626979</v>
      </c>
      <c r="AL47" s="3">
        <v>626063</v>
      </c>
      <c r="AM47" s="3">
        <v>626212</v>
      </c>
      <c r="AN47">
        <v>625218</v>
      </c>
      <c r="AO47" s="4">
        <v>625197</v>
      </c>
      <c r="AP47" s="4">
        <v>623644</v>
      </c>
      <c r="AQ47" s="4">
        <v>624525</v>
      </c>
      <c r="AR47" s="4">
        <v>624358</v>
      </c>
    </row>
    <row r="48" spans="1:44" x14ac:dyDescent="0.35">
      <c r="A48" t="s">
        <v>58</v>
      </c>
      <c r="B48" s="3">
        <v>5132693</v>
      </c>
      <c r="C48" s="3">
        <v>5205706</v>
      </c>
      <c r="D48" s="3">
        <v>5284122</v>
      </c>
      <c r="E48" s="3">
        <v>5324533</v>
      </c>
      <c r="F48" s="3">
        <v>5368334</v>
      </c>
      <c r="G48" s="3">
        <v>5444094</v>
      </c>
      <c r="H48" s="3">
        <v>5492785</v>
      </c>
      <c r="I48" s="3">
        <v>5564662</v>
      </c>
      <c r="J48" s="3">
        <v>5643868</v>
      </c>
      <c r="K48" s="3">
        <v>5715149</v>
      </c>
      <c r="L48" s="3">
        <v>5811692</v>
      </c>
      <c r="M48" s="3">
        <v>5932273</v>
      </c>
      <c r="N48" s="3">
        <v>6036908</v>
      </c>
      <c r="O48" s="3">
        <v>6120246</v>
      </c>
      <c r="P48" s="3">
        <v>6216884</v>
      </c>
      <c r="Q48" s="3">
        <v>6301217</v>
      </c>
      <c r="R48" s="3">
        <v>6414307</v>
      </c>
      <c r="S48" s="3">
        <v>6509630</v>
      </c>
      <c r="T48" s="3">
        <v>6593139</v>
      </c>
      <c r="U48" s="3">
        <v>6670693</v>
      </c>
      <c r="V48" s="3">
        <v>6750884</v>
      </c>
      <c r="W48" s="3">
        <v>6829183</v>
      </c>
      <c r="X48" s="3">
        <v>6900918</v>
      </c>
      <c r="Y48" s="3">
        <v>7000174</v>
      </c>
      <c r="Z48" s="3">
        <v>7105817</v>
      </c>
      <c r="AA48" s="3">
        <v>7198362</v>
      </c>
      <c r="AB48" s="3">
        <v>7286873</v>
      </c>
      <c r="AC48" s="3">
        <v>7366977</v>
      </c>
      <c r="AD48" s="3">
        <v>7475575</v>
      </c>
      <c r="AE48" s="3">
        <v>7577105</v>
      </c>
      <c r="AF48" s="3">
        <v>7673725</v>
      </c>
      <c r="AG48" s="3">
        <v>7751000</v>
      </c>
      <c r="AH48" s="3">
        <v>7833496</v>
      </c>
      <c r="AI48" s="3">
        <v>7925937</v>
      </c>
      <c r="AJ48" s="3">
        <v>8023680</v>
      </c>
      <c r="AK48" s="3">
        <v>8100469</v>
      </c>
      <c r="AL48" s="3">
        <v>8185229</v>
      </c>
      <c r="AM48" s="3">
        <v>8253053</v>
      </c>
      <c r="AN48">
        <v>8312076</v>
      </c>
      <c r="AO48" s="4">
        <v>8362907</v>
      </c>
      <c r="AP48" s="4">
        <v>8410946</v>
      </c>
      <c r="AQ48" s="4">
        <v>8465207</v>
      </c>
      <c r="AR48" s="4">
        <v>8501286</v>
      </c>
    </row>
    <row r="49" spans="1:44" x14ac:dyDescent="0.35">
      <c r="A49" t="s">
        <v>59</v>
      </c>
      <c r="B49" s="3">
        <v>3690561</v>
      </c>
      <c r="C49" s="3">
        <v>3772360</v>
      </c>
      <c r="D49" s="3">
        <v>3886191</v>
      </c>
      <c r="E49" s="3">
        <v>4012831</v>
      </c>
      <c r="F49" s="3">
        <v>4154678</v>
      </c>
      <c r="G49" s="3">
        <v>4235728</v>
      </c>
      <c r="H49" s="3">
        <v>4276551</v>
      </c>
      <c r="I49" s="3">
        <v>4300269</v>
      </c>
      <c r="J49" s="3">
        <v>4343657</v>
      </c>
      <c r="K49" s="3">
        <v>4400096</v>
      </c>
      <c r="L49" s="3">
        <v>4452724</v>
      </c>
      <c r="M49" s="3">
        <v>4531903</v>
      </c>
      <c r="N49" s="3">
        <v>4639894</v>
      </c>
      <c r="O49" s="3">
        <v>4746315</v>
      </c>
      <c r="P49" s="3">
        <v>4903043</v>
      </c>
      <c r="Q49" s="3">
        <v>5025624</v>
      </c>
      <c r="R49" s="3">
        <v>5160757</v>
      </c>
      <c r="S49" s="3">
        <v>5278842</v>
      </c>
      <c r="T49" s="3">
        <v>5375161</v>
      </c>
      <c r="U49" s="3">
        <v>5481027</v>
      </c>
      <c r="V49" s="3">
        <v>5569753</v>
      </c>
      <c r="W49" s="3">
        <v>5674747</v>
      </c>
      <c r="X49" s="3">
        <v>5769562</v>
      </c>
      <c r="Y49" s="3">
        <v>5842564</v>
      </c>
      <c r="Z49" s="3">
        <v>5910512</v>
      </c>
      <c r="AA49" s="3">
        <v>5985722</v>
      </c>
      <c r="AB49" s="3">
        <v>6052349</v>
      </c>
      <c r="AC49" s="3">
        <v>6104115</v>
      </c>
      <c r="AD49" s="3">
        <v>6178645</v>
      </c>
      <c r="AE49" s="3">
        <v>6257305</v>
      </c>
      <c r="AF49" s="3">
        <v>6370753</v>
      </c>
      <c r="AG49" s="3">
        <v>6461587</v>
      </c>
      <c r="AH49" s="3">
        <v>6562231</v>
      </c>
      <c r="AI49" s="3">
        <v>6667426</v>
      </c>
      <c r="AJ49" s="3">
        <v>6742902</v>
      </c>
      <c r="AK49" s="3">
        <v>6821655</v>
      </c>
      <c r="AL49" s="3">
        <v>6892876</v>
      </c>
      <c r="AM49" s="3">
        <v>6962906</v>
      </c>
      <c r="AN49">
        <v>7052439</v>
      </c>
      <c r="AO49" s="4">
        <v>7163543</v>
      </c>
      <c r="AP49" s="4">
        <v>7294680</v>
      </c>
      <c r="AQ49" s="4">
        <v>7425432</v>
      </c>
      <c r="AR49" s="4">
        <v>7523869</v>
      </c>
    </row>
    <row r="50" spans="1:44" x14ac:dyDescent="0.35">
      <c r="A50" t="s">
        <v>60</v>
      </c>
      <c r="B50" s="3">
        <v>1877440</v>
      </c>
      <c r="C50" s="3">
        <v>1905628</v>
      </c>
      <c r="D50" s="3">
        <v>1920342</v>
      </c>
      <c r="E50" s="3">
        <v>1939062</v>
      </c>
      <c r="F50" s="3">
        <v>1951349</v>
      </c>
      <c r="G50" s="3">
        <v>1954125</v>
      </c>
      <c r="H50" s="3">
        <v>1949605</v>
      </c>
      <c r="I50" s="3">
        <v>1945058</v>
      </c>
      <c r="J50" s="3">
        <v>1927696</v>
      </c>
      <c r="K50" s="3">
        <v>1906831</v>
      </c>
      <c r="L50" s="3">
        <v>1882352</v>
      </c>
      <c r="M50" s="3">
        <v>1857583</v>
      </c>
      <c r="N50" s="3">
        <v>1830213</v>
      </c>
      <c r="O50" s="3">
        <v>1806570</v>
      </c>
      <c r="P50" s="3">
        <v>1792548</v>
      </c>
      <c r="Q50" s="3">
        <v>1798735</v>
      </c>
      <c r="R50" s="3">
        <v>1806451</v>
      </c>
      <c r="S50" s="3">
        <v>1817539</v>
      </c>
      <c r="T50" s="3">
        <v>1820421</v>
      </c>
      <c r="U50" s="3">
        <v>1823700</v>
      </c>
      <c r="V50" s="3">
        <v>1822808</v>
      </c>
      <c r="W50" s="3">
        <v>1819113</v>
      </c>
      <c r="X50" s="3">
        <v>1815609</v>
      </c>
      <c r="Y50" s="3">
        <v>1811799</v>
      </c>
      <c r="Z50" s="3">
        <v>1807021</v>
      </c>
      <c r="AA50" s="3">
        <v>1801481</v>
      </c>
      <c r="AB50" s="3">
        <v>1805414</v>
      </c>
      <c r="AC50" s="3">
        <v>1812295</v>
      </c>
      <c r="AD50" s="3">
        <v>1816438</v>
      </c>
      <c r="AE50" s="3">
        <v>1820492</v>
      </c>
      <c r="AF50" s="3">
        <v>1827912</v>
      </c>
      <c r="AG50" s="3">
        <v>1834052</v>
      </c>
      <c r="AH50" s="3">
        <v>1840310</v>
      </c>
      <c r="AI50" s="3">
        <v>1847775</v>
      </c>
      <c r="AJ50" s="3">
        <v>1854214</v>
      </c>
      <c r="AK50" s="3">
        <v>1856074</v>
      </c>
      <c r="AL50" s="3">
        <v>1856764</v>
      </c>
      <c r="AM50" s="3">
        <v>1853873</v>
      </c>
      <c r="AN50">
        <v>1849467</v>
      </c>
      <c r="AO50" s="4">
        <v>1841996</v>
      </c>
      <c r="AP50" s="4">
        <v>1830929</v>
      </c>
      <c r="AQ50" s="4">
        <v>1817048</v>
      </c>
      <c r="AR50" s="4">
        <v>1804291</v>
      </c>
    </row>
    <row r="51" spans="1:44" x14ac:dyDescent="0.35">
      <c r="A51" t="s">
        <v>61</v>
      </c>
      <c r="B51" s="3">
        <v>4584688</v>
      </c>
      <c r="C51" s="3">
        <v>4613299</v>
      </c>
      <c r="D51" s="3">
        <v>4631944</v>
      </c>
      <c r="E51" s="3">
        <v>4665911</v>
      </c>
      <c r="F51" s="3">
        <v>4712045</v>
      </c>
      <c r="G51" s="3">
        <v>4726345</v>
      </c>
      <c r="H51" s="3">
        <v>4728862</v>
      </c>
      <c r="I51" s="3">
        <v>4721438</v>
      </c>
      <c r="J51" s="3">
        <v>4735571</v>
      </c>
      <c r="K51" s="3">
        <v>4747765</v>
      </c>
      <c r="L51" s="3">
        <v>4755625</v>
      </c>
      <c r="M51" s="3">
        <v>4777923</v>
      </c>
      <c r="N51" s="3">
        <v>4822391</v>
      </c>
      <c r="O51" s="3">
        <v>4856568</v>
      </c>
      <c r="P51" s="3">
        <v>4904562</v>
      </c>
      <c r="Q51" s="3">
        <v>4964343</v>
      </c>
      <c r="R51" s="3">
        <v>5025398</v>
      </c>
      <c r="S51" s="3">
        <v>5084889</v>
      </c>
      <c r="T51" s="3">
        <v>5133678</v>
      </c>
      <c r="U51" s="3">
        <v>5184836</v>
      </c>
      <c r="V51" s="3">
        <v>5229986</v>
      </c>
      <c r="W51" s="3">
        <v>5266213</v>
      </c>
      <c r="X51" s="3">
        <v>5297672</v>
      </c>
      <c r="Y51" s="3">
        <v>5332666</v>
      </c>
      <c r="Z51" s="3">
        <v>5373999</v>
      </c>
      <c r="AA51" s="3">
        <v>5406835</v>
      </c>
      <c r="AB51" s="3">
        <v>5445162</v>
      </c>
      <c r="AC51" s="3">
        <v>5479203</v>
      </c>
      <c r="AD51" s="3">
        <v>5514026</v>
      </c>
      <c r="AE51" s="3">
        <v>5546166</v>
      </c>
      <c r="AF51" s="3">
        <v>5577655</v>
      </c>
      <c r="AG51" s="3">
        <v>5610775</v>
      </c>
      <c r="AH51" s="3">
        <v>5640996</v>
      </c>
      <c r="AI51" s="3">
        <v>5669264</v>
      </c>
      <c r="AJ51" s="3">
        <v>5690479</v>
      </c>
      <c r="AK51" s="3">
        <v>5704755</v>
      </c>
      <c r="AL51" s="3">
        <v>5719855</v>
      </c>
      <c r="AM51" s="3">
        <v>5736952</v>
      </c>
      <c r="AN51">
        <v>5751974</v>
      </c>
      <c r="AO51" s="4">
        <v>5761406</v>
      </c>
      <c r="AP51" s="4">
        <v>5772958</v>
      </c>
      <c r="AQ51" s="4">
        <v>5792051</v>
      </c>
      <c r="AR51" s="4">
        <v>5807406</v>
      </c>
    </row>
    <row r="52" spans="1:44" x14ac:dyDescent="0.35">
      <c r="A52" t="s">
        <v>62</v>
      </c>
      <c r="B52" s="3">
        <v>395446</v>
      </c>
      <c r="C52" s="3">
        <v>411530</v>
      </c>
      <c r="D52" s="3">
        <v>430897</v>
      </c>
      <c r="E52" s="3">
        <v>451850</v>
      </c>
      <c r="F52" s="3">
        <v>474185</v>
      </c>
      <c r="G52" s="3">
        <v>491712</v>
      </c>
      <c r="H52" s="3">
        <v>506400</v>
      </c>
      <c r="I52" s="3">
        <v>510344</v>
      </c>
      <c r="J52" s="3">
        <v>504895</v>
      </c>
      <c r="K52" s="3">
        <v>499696</v>
      </c>
      <c r="L52" s="3">
        <v>495633</v>
      </c>
      <c r="M52" s="3">
        <v>476966</v>
      </c>
      <c r="N52" s="3">
        <v>465103</v>
      </c>
      <c r="O52" s="3">
        <v>458373</v>
      </c>
      <c r="P52" s="3">
        <v>453690</v>
      </c>
      <c r="Q52" s="3">
        <v>459260</v>
      </c>
      <c r="R52" s="3">
        <v>466251</v>
      </c>
      <c r="S52" s="3">
        <v>473081</v>
      </c>
      <c r="T52" s="3">
        <v>480283</v>
      </c>
      <c r="U52" s="3">
        <v>485160</v>
      </c>
      <c r="V52" s="3">
        <v>488167</v>
      </c>
      <c r="W52" s="3">
        <v>489451</v>
      </c>
      <c r="X52" s="3">
        <v>490787</v>
      </c>
      <c r="Y52" s="3">
        <v>491780</v>
      </c>
      <c r="Z52" s="3">
        <v>494300</v>
      </c>
      <c r="AA52" s="3">
        <v>494657</v>
      </c>
      <c r="AB52" s="3">
        <v>500017</v>
      </c>
      <c r="AC52" s="3">
        <v>503453</v>
      </c>
      <c r="AD52" s="3">
        <v>509106</v>
      </c>
      <c r="AE52" s="3">
        <v>514157</v>
      </c>
      <c r="AF52" s="3">
        <v>522667</v>
      </c>
      <c r="AG52" s="3">
        <v>534876</v>
      </c>
      <c r="AH52" s="3">
        <v>546043</v>
      </c>
      <c r="AI52" s="3">
        <v>559851</v>
      </c>
      <c r="AJ52" s="3">
        <v>564483</v>
      </c>
      <c r="AK52" s="3">
        <v>567224</v>
      </c>
      <c r="AL52" s="3">
        <v>576270</v>
      </c>
      <c r="AM52" s="3">
        <v>582123</v>
      </c>
      <c r="AN52">
        <v>582548</v>
      </c>
      <c r="AO52" s="4">
        <v>585668</v>
      </c>
      <c r="AP52" s="4">
        <v>584290</v>
      </c>
      <c r="AQ52" s="4">
        <v>578934</v>
      </c>
      <c r="AR52" s="4">
        <v>577601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workbookViewId="0">
      <pane xSplit="1" ySplit="1" topLeftCell="AD31" activePane="bottomRight" state="frozen"/>
      <selection activeCell="C2" sqref="C2"/>
      <selection pane="topRight" activeCell="C2" sqref="C2"/>
      <selection pane="bottomLeft" activeCell="C2" sqref="C2"/>
      <selection pane="bottomRight" activeCell="AR1" sqref="AR1"/>
    </sheetView>
  </sheetViews>
  <sheetFormatPr defaultRowHeight="14.5" x14ac:dyDescent="0.35"/>
  <cols>
    <col min="1" max="1" width="18.7265625" bestFit="1" customWidth="1"/>
    <col min="44" max="44" width="12" bestFit="1" customWidth="1"/>
  </cols>
  <sheetData>
    <row r="1" spans="1:44" x14ac:dyDescent="0.35">
      <c r="A1" t="s">
        <v>63</v>
      </c>
      <c r="B1" s="2">
        <v>1976</v>
      </c>
      <c r="C1" s="2">
        <v>1977</v>
      </c>
      <c r="D1" s="2">
        <v>1978</v>
      </c>
      <c r="E1" s="2">
        <v>1979</v>
      </c>
      <c r="F1" s="2">
        <v>1980</v>
      </c>
      <c r="G1" s="2">
        <v>1981</v>
      </c>
      <c r="H1" s="2">
        <v>1982</v>
      </c>
      <c r="I1" s="2">
        <v>1983</v>
      </c>
      <c r="J1" s="2">
        <v>1984</v>
      </c>
      <c r="K1" s="2">
        <v>1985</v>
      </c>
      <c r="L1" s="2">
        <v>1986</v>
      </c>
      <c r="M1" s="2">
        <v>1987</v>
      </c>
      <c r="N1" s="2">
        <v>1988</v>
      </c>
      <c r="O1" s="2">
        <v>1989</v>
      </c>
      <c r="P1" s="2">
        <v>1990</v>
      </c>
      <c r="Q1" s="2">
        <v>1991</v>
      </c>
      <c r="R1" s="2">
        <v>1992</v>
      </c>
      <c r="S1" s="2">
        <v>1993</v>
      </c>
      <c r="T1" s="2">
        <v>1994</v>
      </c>
      <c r="U1" s="2">
        <v>1995</v>
      </c>
      <c r="V1" s="2">
        <v>1996</v>
      </c>
      <c r="W1" s="2">
        <v>1997</v>
      </c>
      <c r="X1" s="2">
        <v>1998</v>
      </c>
      <c r="Y1" s="2">
        <v>1999</v>
      </c>
      <c r="Z1" s="2">
        <v>2000</v>
      </c>
      <c r="AA1" s="2">
        <v>2001</v>
      </c>
      <c r="AB1" s="2">
        <v>2002</v>
      </c>
      <c r="AC1" s="2">
        <v>2003</v>
      </c>
      <c r="AD1" s="2">
        <v>2004</v>
      </c>
      <c r="AE1" s="2">
        <v>2005</v>
      </c>
      <c r="AF1" s="2">
        <v>2006</v>
      </c>
      <c r="AG1" s="2">
        <v>2007</v>
      </c>
      <c r="AH1" s="2">
        <v>2008</v>
      </c>
      <c r="AI1" s="2">
        <v>2009</v>
      </c>
      <c r="AJ1" s="2">
        <v>2010</v>
      </c>
      <c r="AK1" s="2">
        <v>2011</v>
      </c>
      <c r="AL1" s="2">
        <v>2012</v>
      </c>
      <c r="AM1" s="2">
        <v>2013</v>
      </c>
      <c r="AN1" s="2">
        <v>2014</v>
      </c>
      <c r="AO1" s="2">
        <v>2015</v>
      </c>
      <c r="AP1" s="2">
        <v>2016</v>
      </c>
      <c r="AQ1" s="2">
        <v>2017</v>
      </c>
      <c r="AR1" s="2">
        <v>2018</v>
      </c>
    </row>
    <row r="2" spans="1:44" x14ac:dyDescent="0.35">
      <c r="A2" t="s">
        <v>2</v>
      </c>
      <c r="B2" s="5">
        <v>2.6800000000000002E-6</v>
      </c>
      <c r="C2" s="5">
        <v>2.6400000000000001E-6</v>
      </c>
      <c r="D2" s="5">
        <v>2.61E-6</v>
      </c>
      <c r="E2" s="5">
        <v>4.9100000000000004E-6</v>
      </c>
      <c r="F2" s="5">
        <v>8.4600000000000003E-6</v>
      </c>
      <c r="G2" s="5">
        <v>2.04E-6</v>
      </c>
      <c r="H2" s="5">
        <v>4.0799999999999999E-6</v>
      </c>
      <c r="I2" s="5">
        <v>6.3500000000000002E-6</v>
      </c>
      <c r="J2" s="5">
        <v>9.1099999999999992E-6</v>
      </c>
      <c r="K2" s="5">
        <v>5.0300000000000001E-6</v>
      </c>
      <c r="L2" s="5">
        <v>4.51E-6</v>
      </c>
      <c r="M2" s="5">
        <v>3.2399999999999999E-6</v>
      </c>
      <c r="N2" s="5">
        <v>4.2200000000000003E-6</v>
      </c>
      <c r="O2" s="5">
        <v>6.1999999999999999E-6</v>
      </c>
      <c r="P2" s="5">
        <v>9.879999999999999E-7</v>
      </c>
      <c r="Q2" s="5">
        <v>4.8800000000000003E-7</v>
      </c>
      <c r="R2" s="5">
        <v>1.6899999999999999E-6</v>
      </c>
      <c r="S2" s="5">
        <v>2.8499999999999998E-6</v>
      </c>
      <c r="T2" s="5">
        <v>5.4E-6</v>
      </c>
      <c r="U2" s="5">
        <v>1.3999999999999999E-6</v>
      </c>
      <c r="V2" s="5">
        <v>2.08E-6</v>
      </c>
      <c r="W2" s="5">
        <v>4.3499999999999999E-6</v>
      </c>
      <c r="X2" s="5">
        <v>1.1400000000000001E-6</v>
      </c>
      <c r="Y2" s="5">
        <v>5.6400000000000002E-6</v>
      </c>
      <c r="Z2" s="5">
        <v>2.7E-6</v>
      </c>
      <c r="AA2" s="5">
        <v>5.8200000000000002E-6</v>
      </c>
      <c r="AB2" s="5">
        <v>6.2500000000000003E-6</v>
      </c>
      <c r="AC2" s="5">
        <v>3.1099999999999999E-6</v>
      </c>
      <c r="AD2" s="5">
        <v>2.8700000000000001E-6</v>
      </c>
      <c r="AE2" s="5">
        <v>5.6899999999999997E-6</v>
      </c>
      <c r="AF2">
        <v>1.1017543601928804E-5</v>
      </c>
      <c r="AG2">
        <v>1.1128136208387191E-5</v>
      </c>
      <c r="AH2" s="5">
        <v>4.2388992765470601E-6</v>
      </c>
      <c r="AI2" s="5">
        <v>5.884902241265019E-6</v>
      </c>
      <c r="AJ2" s="5">
        <v>3.1345027675569769E-6</v>
      </c>
      <c r="AK2" s="5">
        <v>4.7928309251789081E-6</v>
      </c>
      <c r="AL2" s="5">
        <v>4.5685199075331571E-6</v>
      </c>
      <c r="AM2" s="5">
        <v>4.7614512903532993E-6</v>
      </c>
      <c r="AN2" s="5">
        <v>3.923608579982038E-6</v>
      </c>
      <c r="AO2" s="5">
        <v>4.1210263003898487E-6</v>
      </c>
      <c r="AP2" s="5">
        <v>2.0556062034084008E-6</v>
      </c>
      <c r="AQ2" s="5">
        <v>2.2563547153711087E-6</v>
      </c>
      <c r="AR2" s="5">
        <v>2.8643440519133718E-6</v>
      </c>
    </row>
    <row r="3" spans="1:44" x14ac:dyDescent="0.35">
      <c r="A3" t="s">
        <v>7</v>
      </c>
      <c r="B3">
        <v>1.0200000000000001E-5</v>
      </c>
      <c r="C3" s="5">
        <v>7.5499999999999997E-6</v>
      </c>
      <c r="D3">
        <v>0</v>
      </c>
      <c r="E3">
        <v>0</v>
      </c>
      <c r="F3">
        <v>0</v>
      </c>
      <c r="G3">
        <v>0</v>
      </c>
      <c r="H3">
        <v>0</v>
      </c>
      <c r="I3">
        <v>1.2300000000000001E-5</v>
      </c>
      <c r="J3">
        <v>1.56E-5</v>
      </c>
      <c r="K3">
        <v>1.6900000000000001E-5</v>
      </c>
      <c r="L3">
        <v>1.84E-5</v>
      </c>
      <c r="M3">
        <v>1.11E-5</v>
      </c>
      <c r="N3">
        <v>0</v>
      </c>
      <c r="O3">
        <v>1.1E-5</v>
      </c>
      <c r="P3" s="5">
        <v>1.81E-6</v>
      </c>
      <c r="Q3">
        <v>0</v>
      </c>
      <c r="R3" s="5">
        <v>1.7E-6</v>
      </c>
      <c r="S3">
        <v>0</v>
      </c>
      <c r="T3">
        <v>0</v>
      </c>
      <c r="U3" s="5">
        <v>3.3100000000000001E-6</v>
      </c>
      <c r="V3" s="5">
        <v>3.2899999999999998E-6</v>
      </c>
      <c r="W3" s="5">
        <v>4.8899999999999998E-6</v>
      </c>
      <c r="X3" s="5">
        <v>1.61E-6</v>
      </c>
      <c r="Y3" s="5">
        <v>6.3999999999999997E-6</v>
      </c>
      <c r="Z3">
        <v>2.55E-5</v>
      </c>
      <c r="AA3" s="5">
        <v>9.4700000000000008E-6</v>
      </c>
      <c r="AB3" s="5">
        <v>7.7800000000000001E-6</v>
      </c>
      <c r="AC3">
        <v>0</v>
      </c>
      <c r="AD3">
        <v>0</v>
      </c>
      <c r="AE3" s="5">
        <v>1.5E-6</v>
      </c>
      <c r="AF3" s="5">
        <v>4.4424568563398301E-6</v>
      </c>
      <c r="AG3">
        <v>2.2049095987064531E-5</v>
      </c>
      <c r="AH3">
        <v>1.1637125339113106E-5</v>
      </c>
      <c r="AI3" s="5">
        <v>1.430830096080241E-6</v>
      </c>
      <c r="AJ3">
        <v>1.2606701722635752E-5</v>
      </c>
      <c r="AK3" s="5">
        <v>5.5398746326370632E-6</v>
      </c>
      <c r="AL3" s="5">
        <v>5.4764587574736551E-6</v>
      </c>
      <c r="AM3" s="5">
        <v>2.7135385220712441E-6</v>
      </c>
      <c r="AN3" s="5">
        <v>1.3581291499333839E-6</v>
      </c>
      <c r="AO3" s="5">
        <v>5.4233831877832867E-6</v>
      </c>
      <c r="AP3" s="5">
        <v>5.3944415674089417E-6</v>
      </c>
      <c r="AQ3" s="5">
        <v>1.3517422605996869E-6</v>
      </c>
      <c r="AR3" s="5">
        <v>0</v>
      </c>
    </row>
    <row r="4" spans="1:44" x14ac:dyDescent="0.35">
      <c r="A4" t="s">
        <v>8</v>
      </c>
      <c r="B4" s="5">
        <v>8.5199999999999995E-7</v>
      </c>
      <c r="C4" s="5">
        <v>1.24E-6</v>
      </c>
      <c r="D4">
        <v>0</v>
      </c>
      <c r="E4" s="5">
        <v>3.7899999999999999E-7</v>
      </c>
      <c r="F4" s="5">
        <v>7.3099999999999997E-7</v>
      </c>
      <c r="G4" s="5">
        <v>2.1399999999999998E-6</v>
      </c>
      <c r="H4">
        <v>0</v>
      </c>
      <c r="I4" s="5">
        <v>1.35E-6</v>
      </c>
      <c r="J4" s="5">
        <v>9.78E-7</v>
      </c>
      <c r="K4" s="5">
        <v>1.26E-6</v>
      </c>
      <c r="L4" s="5">
        <v>1.2100000000000001E-6</v>
      </c>
      <c r="M4" s="5">
        <v>1.4500000000000001E-6</v>
      </c>
      <c r="N4" s="5">
        <v>3.1099999999999999E-6</v>
      </c>
      <c r="O4" s="5">
        <v>7.4499999999999998E-6</v>
      </c>
      <c r="P4" s="5">
        <v>1.0899999999999999E-6</v>
      </c>
      <c r="Q4" s="5">
        <v>2.1100000000000001E-6</v>
      </c>
      <c r="R4" s="5">
        <v>2.04E-6</v>
      </c>
      <c r="S4" s="5">
        <v>3.9400000000000004E-6</v>
      </c>
      <c r="T4" s="5">
        <v>2.3599999999999999E-6</v>
      </c>
      <c r="U4" s="5">
        <v>4.51E-7</v>
      </c>
      <c r="V4" s="5">
        <v>1.31E-6</v>
      </c>
      <c r="W4" s="5">
        <v>1.6899999999999999E-6</v>
      </c>
      <c r="X4" s="5">
        <v>1.02E-6</v>
      </c>
      <c r="Y4" s="5">
        <v>1.39E-6</v>
      </c>
      <c r="Z4" s="5">
        <v>1.55E-6</v>
      </c>
      <c r="AA4" s="5">
        <v>1.9000000000000001E-7</v>
      </c>
      <c r="AB4" s="5">
        <v>7.4099999999999998E-7</v>
      </c>
      <c r="AC4" s="5">
        <v>1.81E-6</v>
      </c>
      <c r="AD4" s="5">
        <v>1.59E-6</v>
      </c>
      <c r="AE4" s="5">
        <v>8.2199999999999992E-6</v>
      </c>
      <c r="AF4" s="5">
        <v>2.6537777106224584E-6</v>
      </c>
      <c r="AG4" s="5">
        <v>5.1883357780663429E-6</v>
      </c>
      <c r="AH4" s="5">
        <v>3.184529808950503E-6</v>
      </c>
      <c r="AI4" s="5">
        <v>2.9953553074700693E-6</v>
      </c>
      <c r="AJ4" s="5">
        <v>2.4969669654391683E-6</v>
      </c>
      <c r="AK4" s="5">
        <v>2.7805682152938358E-6</v>
      </c>
      <c r="AL4" s="5">
        <v>5.1855915593211089E-6</v>
      </c>
      <c r="AM4" s="5">
        <v>6.0286369297116701E-6</v>
      </c>
      <c r="AN4" s="5">
        <v>4.3066066315801977E-6</v>
      </c>
      <c r="AO4" s="5">
        <v>2.6340450913399036E-6</v>
      </c>
      <c r="AP4" s="5">
        <v>1.1518328828706901E-6</v>
      </c>
      <c r="AQ4" s="5">
        <v>2.5535986162900296E-6</v>
      </c>
      <c r="AR4" s="5">
        <v>4.0513974247641532E-6</v>
      </c>
    </row>
    <row r="5" spans="1:44" x14ac:dyDescent="0.35">
      <c r="A5" t="s">
        <v>9</v>
      </c>
      <c r="B5" s="5">
        <v>4.6100000000000001E-7</v>
      </c>
      <c r="C5" s="5">
        <v>1.81E-6</v>
      </c>
      <c r="D5" s="5">
        <v>8.9199999999999999E-7</v>
      </c>
      <c r="E5" s="5">
        <v>1.7600000000000001E-6</v>
      </c>
      <c r="F5" s="5">
        <v>2.1799999999999999E-6</v>
      </c>
      <c r="G5" s="5">
        <v>8.7199999999999997E-7</v>
      </c>
      <c r="H5" s="5">
        <v>4.3599999999999999E-7</v>
      </c>
      <c r="I5" s="5">
        <v>5.6400000000000002E-6</v>
      </c>
      <c r="J5" s="5">
        <v>2.5900000000000002E-6</v>
      </c>
      <c r="K5" s="5">
        <v>1.2899999999999999E-6</v>
      </c>
      <c r="L5" s="5">
        <v>3.4300000000000002E-6</v>
      </c>
      <c r="M5" s="5">
        <v>2.1299999999999999E-6</v>
      </c>
      <c r="N5" s="5">
        <v>4.2699999999999998E-6</v>
      </c>
      <c r="O5" s="5">
        <v>1.28E-6</v>
      </c>
      <c r="P5" s="5">
        <v>1.2699999999999999E-6</v>
      </c>
      <c r="Q5" s="5">
        <v>2.9399999999999998E-6</v>
      </c>
      <c r="R5" s="5">
        <v>1.66E-6</v>
      </c>
      <c r="S5" s="5">
        <v>2.4399999999999999E-6</v>
      </c>
      <c r="T5" s="5">
        <v>1.1999999999999999E-6</v>
      </c>
      <c r="U5">
        <v>0</v>
      </c>
      <c r="V5" s="5">
        <v>3.89E-7</v>
      </c>
      <c r="W5" s="5">
        <v>1.9199999999999998E-6</v>
      </c>
      <c r="X5" s="5">
        <v>1.9E-6</v>
      </c>
      <c r="Y5" s="5">
        <v>1.8899999999999999E-6</v>
      </c>
      <c r="Z5" s="5">
        <v>2.9900000000000002E-6</v>
      </c>
      <c r="AA5">
        <v>0</v>
      </c>
      <c r="AB5" s="5">
        <v>1.11E-6</v>
      </c>
      <c r="AC5" s="5">
        <v>6.9700000000000002E-6</v>
      </c>
      <c r="AD5" s="5">
        <v>6.55E-6</v>
      </c>
      <c r="AE5" s="5">
        <v>1.44E-6</v>
      </c>
      <c r="AF5" s="5">
        <v>3.5438862469216916E-6</v>
      </c>
      <c r="AG5" s="5">
        <v>2.8083478138767485E-6</v>
      </c>
      <c r="AH5" s="5">
        <v>1.7394002687025534E-6</v>
      </c>
      <c r="AI5" s="5">
        <v>1.0356101452512269E-6</v>
      </c>
      <c r="AJ5" s="5">
        <v>5.8179767267241578E-6</v>
      </c>
      <c r="AK5" s="5">
        <v>2.720711792619185E-6</v>
      </c>
      <c r="AL5" s="5">
        <v>5.0811131973785524E-6</v>
      </c>
      <c r="AM5" s="5">
        <v>1.3515572811938575E-6</v>
      </c>
      <c r="AN5" s="5">
        <v>1.684791655294323E-6</v>
      </c>
      <c r="AO5" s="5">
        <v>4.364749344196411E-6</v>
      </c>
      <c r="AP5" s="5">
        <v>4.6816322845362345E-6</v>
      </c>
      <c r="AQ5" s="5">
        <v>5.3280106506932905E-6</v>
      </c>
      <c r="AR5" s="5">
        <v>1.9935323166540022E-6</v>
      </c>
    </row>
    <row r="6" spans="1:44" x14ac:dyDescent="0.35">
      <c r="A6" t="s">
        <v>12</v>
      </c>
      <c r="B6" s="5">
        <v>5.0100000000000005E-7</v>
      </c>
      <c r="C6" s="5">
        <v>4.4700000000000002E-7</v>
      </c>
      <c r="D6" s="5">
        <v>2.6300000000000001E-7</v>
      </c>
      <c r="E6" s="5">
        <v>6.4499999999999997E-7</v>
      </c>
      <c r="F6" s="5">
        <v>5.0399999999999996E-7</v>
      </c>
      <c r="G6" s="5">
        <v>7.4099999999999998E-7</v>
      </c>
      <c r="H6" s="5">
        <v>4.8299999999999997E-7</v>
      </c>
      <c r="I6" s="5">
        <v>9.0699999999999996E-7</v>
      </c>
      <c r="J6" s="5">
        <v>3.4000000000000001E-6</v>
      </c>
      <c r="K6" s="5">
        <v>3.3299999999999999E-6</v>
      </c>
      <c r="L6" s="5">
        <v>3.0599999999999999E-6</v>
      </c>
      <c r="M6" s="5">
        <v>2.7700000000000002E-6</v>
      </c>
      <c r="N6" s="5">
        <v>2.5299999999999999E-6</v>
      </c>
      <c r="O6" s="5">
        <v>3.5599999999999998E-6</v>
      </c>
      <c r="P6" s="5">
        <v>2.9399999999999998E-6</v>
      </c>
      <c r="Q6" s="5">
        <v>2.2299999999999998E-6</v>
      </c>
      <c r="R6" s="5">
        <v>2.3599999999999999E-6</v>
      </c>
      <c r="S6" s="5">
        <v>4.3800000000000004E-6</v>
      </c>
      <c r="T6" s="5">
        <v>2.92E-6</v>
      </c>
      <c r="U6" s="5">
        <v>4.5399999999999997E-6</v>
      </c>
      <c r="V6" s="5">
        <v>3.8700000000000002E-6</v>
      </c>
      <c r="W6" s="5">
        <v>2.5900000000000002E-6</v>
      </c>
      <c r="X6" s="5">
        <v>2.2699999999999999E-6</v>
      </c>
      <c r="Y6" s="5">
        <v>2.6299999999999998E-6</v>
      </c>
      <c r="Z6" s="5">
        <v>2.1799999999999999E-6</v>
      </c>
      <c r="AA6" s="5">
        <v>1.9099999999999999E-6</v>
      </c>
      <c r="AB6" s="5">
        <v>1.84E-6</v>
      </c>
      <c r="AC6" s="5">
        <v>2.1299999999999999E-6</v>
      </c>
      <c r="AD6" s="5">
        <v>2.1600000000000001E-6</v>
      </c>
      <c r="AE6" s="5">
        <v>2.3700000000000002E-6</v>
      </c>
      <c r="AF6" s="5">
        <v>1.8044928095403368E-6</v>
      </c>
      <c r="AG6" s="5">
        <v>2.0965337373243501E-6</v>
      </c>
      <c r="AH6" s="5">
        <v>1.5845116932455299E-6</v>
      </c>
      <c r="AI6" s="5">
        <v>1.866821041042764E-6</v>
      </c>
      <c r="AJ6" s="5">
        <v>1.178963970941432E-6</v>
      </c>
      <c r="AK6" s="5">
        <v>1.3814421262222076E-6</v>
      </c>
      <c r="AL6" s="5">
        <v>2.3445249362881936E-6</v>
      </c>
      <c r="AM6" s="5">
        <v>1.6457325996953462E-6</v>
      </c>
      <c r="AN6" s="5">
        <v>2.459538074413143E-6</v>
      </c>
      <c r="AO6" s="5">
        <v>2.1564370853575817E-6</v>
      </c>
      <c r="AP6" s="5">
        <v>1.6322730164331381E-6</v>
      </c>
      <c r="AQ6" s="5">
        <v>1.522867801698957E-6</v>
      </c>
      <c r="AR6" s="5">
        <v>8.1091516134626917E-7</v>
      </c>
    </row>
    <row r="7" spans="1:44" x14ac:dyDescent="0.35">
      <c r="A7" t="s">
        <v>14</v>
      </c>
      <c r="B7">
        <v>0</v>
      </c>
      <c r="C7" s="5">
        <v>3.7099999999999997E-7</v>
      </c>
      <c r="D7" s="5">
        <v>3.6100000000000002E-7</v>
      </c>
      <c r="E7">
        <v>0</v>
      </c>
      <c r="F7">
        <v>0</v>
      </c>
      <c r="G7">
        <v>0</v>
      </c>
      <c r="H7" s="5">
        <v>3.27E-7</v>
      </c>
      <c r="I7" s="5">
        <v>4.1500000000000001E-6</v>
      </c>
      <c r="J7" s="5">
        <v>2.8399999999999999E-6</v>
      </c>
      <c r="K7" s="5">
        <v>1.2500000000000001E-6</v>
      </c>
      <c r="L7" s="5">
        <v>3.4000000000000001E-6</v>
      </c>
      <c r="M7" s="5">
        <v>3.3699999999999999E-6</v>
      </c>
      <c r="N7">
        <v>0</v>
      </c>
      <c r="O7" s="5">
        <v>4.2699999999999998E-6</v>
      </c>
      <c r="P7" s="5">
        <v>3.0199999999999999E-6</v>
      </c>
      <c r="Q7" s="5">
        <v>3.8399999999999997E-6</v>
      </c>
      <c r="S7">
        <v>0</v>
      </c>
      <c r="U7">
        <v>0</v>
      </c>
      <c r="V7">
        <v>0</v>
      </c>
      <c r="W7">
        <v>0</v>
      </c>
      <c r="X7" s="5">
        <v>4.8599999999999998E-7</v>
      </c>
      <c r="Y7" s="5">
        <v>2.3699999999999999E-7</v>
      </c>
      <c r="Z7" s="5">
        <v>6.9299999999999997E-7</v>
      </c>
      <c r="AA7" s="5">
        <v>4.9699999999999998E-6</v>
      </c>
      <c r="AB7" s="5">
        <v>3.5599999999999998E-6</v>
      </c>
      <c r="AC7" s="5">
        <v>1.55E-6</v>
      </c>
      <c r="AD7" s="5">
        <v>1.75E-6</v>
      </c>
      <c r="AE7" s="5">
        <v>2.3700000000000002E-6</v>
      </c>
      <c r="AF7" s="5">
        <v>8.4738168592094396E-7</v>
      </c>
      <c r="AG7" s="5">
        <v>6.2449675969447957E-7</v>
      </c>
      <c r="AH7" s="5">
        <v>8.1804107793272841E-7</v>
      </c>
      <c r="AI7" s="5">
        <v>2.8156578734341675E-6</v>
      </c>
      <c r="AJ7" s="5">
        <v>1.1885233805328983E-6</v>
      </c>
      <c r="AK7" s="5">
        <v>1.1714697904299118E-6</v>
      </c>
      <c r="AL7" s="5">
        <v>1.7328616612251601E-6</v>
      </c>
      <c r="AM7" s="5">
        <v>5.6920790166819661E-7</v>
      </c>
      <c r="AN7" s="5">
        <v>3.7374668720280131E-7</v>
      </c>
      <c r="AO7" s="5">
        <v>0</v>
      </c>
      <c r="AP7" s="5">
        <v>5.4142623581891886E-7</v>
      </c>
      <c r="AQ7" s="5">
        <v>1.7806578533599768E-7</v>
      </c>
      <c r="AR7" s="5">
        <v>1.0542430912375355E-6</v>
      </c>
    </row>
    <row r="8" spans="1:44" x14ac:dyDescent="0.35">
      <c r="A8" t="s">
        <v>15</v>
      </c>
      <c r="B8">
        <v>0</v>
      </c>
      <c r="C8" s="5">
        <v>1.6199999999999999E-6</v>
      </c>
      <c r="D8" s="5">
        <v>1.2899999999999999E-6</v>
      </c>
      <c r="E8" s="5">
        <v>1.2899999999999999E-6</v>
      </c>
      <c r="F8" s="5">
        <v>2.2500000000000001E-6</v>
      </c>
      <c r="G8">
        <v>0</v>
      </c>
      <c r="H8" s="5">
        <v>1.2699999999999999E-6</v>
      </c>
      <c r="I8" s="5">
        <v>4.7400000000000004E-6</v>
      </c>
      <c r="J8" s="5">
        <v>2.52E-6</v>
      </c>
      <c r="K8" s="5">
        <v>2.1900000000000002E-6</v>
      </c>
      <c r="L8" s="5">
        <v>2.17E-6</v>
      </c>
      <c r="M8" s="5">
        <v>2.7700000000000002E-6</v>
      </c>
      <c r="N8" s="5">
        <v>4.5800000000000002E-6</v>
      </c>
      <c r="O8" s="5">
        <v>3.6500000000000002E-6</v>
      </c>
      <c r="P8" s="5">
        <v>2.43E-6</v>
      </c>
      <c r="Q8" s="5">
        <v>1.2100000000000001E-6</v>
      </c>
      <c r="R8" s="5">
        <v>3.0299999999999998E-6</v>
      </c>
      <c r="S8" s="5">
        <v>9.0699999999999996E-7</v>
      </c>
      <c r="T8" s="5">
        <v>4.8199999999999996E-6</v>
      </c>
      <c r="U8" s="5">
        <v>2.4099999999999998E-6</v>
      </c>
      <c r="V8" s="5">
        <v>1.5E-6</v>
      </c>
      <c r="W8" s="5">
        <v>1.19E-6</v>
      </c>
      <c r="X8" s="5">
        <v>1.7799999999999999E-6</v>
      </c>
      <c r="Y8" s="5">
        <v>2.3599999999999999E-6</v>
      </c>
      <c r="Z8" s="5">
        <v>2.34E-6</v>
      </c>
      <c r="AA8" s="5">
        <v>4.0799999999999999E-6</v>
      </c>
      <c r="AB8" s="5">
        <v>8.6700000000000002E-7</v>
      </c>
      <c r="AC8" s="5">
        <v>3.4400000000000001E-6</v>
      </c>
      <c r="AD8" s="5">
        <v>2.2900000000000001E-6</v>
      </c>
      <c r="AE8" s="5">
        <v>6.8399999999999997E-6</v>
      </c>
      <c r="AF8" s="5">
        <v>3.1272565999329063E-6</v>
      </c>
      <c r="AG8" s="5">
        <v>4.8195913553541407E-6</v>
      </c>
      <c r="AH8" s="5">
        <v>1.410206908378011E-6</v>
      </c>
      <c r="AI8" s="5">
        <v>5.6151273777607825E-7</v>
      </c>
      <c r="AJ8" s="5">
        <v>1.1175915901232843E-6</v>
      </c>
      <c r="AK8">
        <v>0</v>
      </c>
      <c r="AL8" s="5">
        <v>2.2256874940010769E-6</v>
      </c>
      <c r="AM8" s="5">
        <v>3.6162190204775357E-6</v>
      </c>
      <c r="AN8" s="5">
        <v>2.5036281744962075E-6</v>
      </c>
      <c r="AO8" s="5">
        <v>1.672469671853088E-6</v>
      </c>
      <c r="AP8" s="5">
        <v>0</v>
      </c>
      <c r="AQ8" s="5">
        <v>0</v>
      </c>
      <c r="AR8" s="5">
        <v>2.7999283218349609E-7</v>
      </c>
    </row>
    <row r="9" spans="1:44" x14ac:dyDescent="0.35">
      <c r="A9" t="s">
        <v>16</v>
      </c>
      <c r="B9" s="5">
        <v>5.0599999999999998E-6</v>
      </c>
      <c r="C9">
        <v>0</v>
      </c>
      <c r="D9" s="5">
        <v>1.6700000000000001E-6</v>
      </c>
      <c r="E9">
        <v>0</v>
      </c>
      <c r="F9">
        <v>0</v>
      </c>
      <c r="G9" s="5">
        <v>1.68E-6</v>
      </c>
      <c r="H9" s="5">
        <v>1.6700000000000001E-6</v>
      </c>
      <c r="I9" s="5">
        <v>1.6500000000000001E-6</v>
      </c>
      <c r="J9" s="5">
        <v>4.9100000000000004E-6</v>
      </c>
      <c r="K9">
        <v>0</v>
      </c>
      <c r="L9" s="5">
        <v>4.78E-6</v>
      </c>
      <c r="M9" s="5">
        <v>1.57E-6</v>
      </c>
      <c r="N9" s="5">
        <v>3.0900000000000001E-6</v>
      </c>
      <c r="O9" s="5">
        <v>1.5200000000000001E-6</v>
      </c>
      <c r="P9">
        <v>0</v>
      </c>
      <c r="Q9">
        <v>0</v>
      </c>
      <c r="R9">
        <v>0</v>
      </c>
      <c r="S9">
        <v>1.13E-5</v>
      </c>
      <c r="T9" s="5">
        <v>1.39E-6</v>
      </c>
      <c r="U9">
        <v>0</v>
      </c>
      <c r="V9">
        <v>0</v>
      </c>
      <c r="W9" s="5">
        <v>1.33E-6</v>
      </c>
      <c r="X9" s="5">
        <v>5.2399999999999998E-6</v>
      </c>
      <c r="Y9" s="5">
        <v>2.5799999999999999E-6</v>
      </c>
      <c r="Z9" s="5">
        <v>1.2699999999999999E-6</v>
      </c>
      <c r="AA9">
        <v>1.01E-5</v>
      </c>
      <c r="AB9" s="5">
        <v>8.6799999999999999E-6</v>
      </c>
      <c r="AC9" s="5">
        <v>3.67E-6</v>
      </c>
      <c r="AD9" s="5">
        <v>6.02E-6</v>
      </c>
      <c r="AE9" s="5">
        <v>2.3700000000000002E-6</v>
      </c>
      <c r="AF9" s="5">
        <v>8.1464688548857861E-6</v>
      </c>
      <c r="AG9" s="5">
        <v>5.7355959112083869E-6</v>
      </c>
      <c r="AH9" s="5">
        <v>7.9196808594890225E-6</v>
      </c>
      <c r="AI9" s="5">
        <v>1.1214156751483072E-6</v>
      </c>
      <c r="AJ9" s="5">
        <v>1.1116113362124068E-6</v>
      </c>
      <c r="AK9" s="5">
        <v>2.204303682509732E-6</v>
      </c>
      <c r="AL9" s="5">
        <v>3.2780150089380543E-6</v>
      </c>
      <c r="AM9" s="5">
        <v>5.4133762361444635E-6</v>
      </c>
      <c r="AN9" s="5">
        <v>0</v>
      </c>
      <c r="AO9" s="5">
        <v>1.0622330475572358E-6</v>
      </c>
      <c r="AP9" s="5">
        <v>0</v>
      </c>
      <c r="AQ9" s="5">
        <v>2.0896938389556547E-6</v>
      </c>
      <c r="AR9" s="5">
        <v>0</v>
      </c>
    </row>
    <row r="10" spans="1:44" x14ac:dyDescent="0.35">
      <c r="A10" t="s">
        <v>17</v>
      </c>
      <c r="B10">
        <v>1.29E-5</v>
      </c>
      <c r="C10">
        <v>1.47E-5</v>
      </c>
      <c r="D10">
        <v>2.09E-5</v>
      </c>
      <c r="E10">
        <v>1.3699999999999999E-5</v>
      </c>
      <c r="F10">
        <v>2.9799999999999999E-5</v>
      </c>
      <c r="G10">
        <v>2.6699999999999998E-5</v>
      </c>
      <c r="H10">
        <v>2.2099999999999998E-5</v>
      </c>
      <c r="J10">
        <v>5.3699999999999997E-5</v>
      </c>
      <c r="K10">
        <v>2.5199999999999999E-5</v>
      </c>
      <c r="L10">
        <v>4.6999999999999997E-5</v>
      </c>
      <c r="M10">
        <v>2.0400000000000001E-5</v>
      </c>
      <c r="N10">
        <v>3.01E-5</v>
      </c>
      <c r="O10">
        <v>4.0099999999999999E-5</v>
      </c>
      <c r="P10">
        <v>8.2600000000000002E-5</v>
      </c>
      <c r="Q10">
        <v>3.8300000000000003E-5</v>
      </c>
      <c r="S10">
        <v>6.5500000000000006E-5</v>
      </c>
      <c r="T10">
        <v>1.3579999999999999E-4</v>
      </c>
      <c r="V10">
        <v>6.4599999999999998E-5</v>
      </c>
      <c r="W10">
        <v>5.6400000000000002E-5</v>
      </c>
      <c r="X10">
        <v>1.2740000000000001E-4</v>
      </c>
      <c r="Y10">
        <v>1.052E-4</v>
      </c>
      <c r="Z10">
        <v>8.0400000000000003E-5</v>
      </c>
      <c r="AA10">
        <v>7.4800000000000002E-5</v>
      </c>
      <c r="AB10">
        <v>7.6799999999999997E-5</v>
      </c>
      <c r="AC10">
        <v>3.5200000000000002E-5</v>
      </c>
      <c r="AD10">
        <v>5.8100000000000003E-5</v>
      </c>
      <c r="AE10">
        <v>2.6400000000000001E-5</v>
      </c>
      <c r="AF10">
        <v>4.3807310914503903E-5</v>
      </c>
      <c r="AG10">
        <v>3.8300568937542215E-5</v>
      </c>
      <c r="AH10">
        <v>1.1374682025934275E-4</v>
      </c>
      <c r="AI10">
        <v>4.7279088459174507E-5</v>
      </c>
      <c r="AJ10">
        <v>6.7759075171256928E-5</v>
      </c>
      <c r="AK10">
        <v>6.2943631557031766E-5</v>
      </c>
      <c r="AL10">
        <v>7.4047815983299854E-5</v>
      </c>
      <c r="AM10">
        <v>2.767395772956701E-5</v>
      </c>
      <c r="AN10">
        <v>2.2641065156457306E-5</v>
      </c>
      <c r="AO10">
        <v>1.1847393721473698E-5</v>
      </c>
      <c r="AP10">
        <v>1.019553581181954E-5</v>
      </c>
      <c r="AQ10">
        <v>1.4374197740088631E-5</v>
      </c>
      <c r="AR10" s="5">
        <v>2.7083003704669822E-5</v>
      </c>
    </row>
    <row r="11" spans="1:44" x14ac:dyDescent="0.35">
      <c r="A11" t="s">
        <v>18</v>
      </c>
      <c r="B11" s="5">
        <v>5.75E-7</v>
      </c>
      <c r="C11" s="5">
        <v>1.12E-7</v>
      </c>
      <c r="D11" s="5">
        <v>8.7599999999999996E-7</v>
      </c>
      <c r="E11" s="5">
        <v>1.06E-7</v>
      </c>
      <c r="F11" s="5">
        <v>1.8300000000000001E-6</v>
      </c>
      <c r="G11" s="5">
        <v>9.8100000000000001E-7</v>
      </c>
      <c r="H11" s="5">
        <v>4.7700000000000005E-7</v>
      </c>
      <c r="I11" s="5">
        <v>2.0499999999999999E-6</v>
      </c>
      <c r="J11" s="5">
        <v>3.3500000000000001E-6</v>
      </c>
      <c r="K11" s="5">
        <v>1.4100000000000001E-6</v>
      </c>
      <c r="L11" s="5">
        <v>1.5400000000000001E-6</v>
      </c>
      <c r="M11" s="5">
        <v>3.1700000000000001E-6</v>
      </c>
      <c r="N11" s="5">
        <v>3.49E-6</v>
      </c>
      <c r="O11" s="5">
        <v>6.4099999999999996E-6</v>
      </c>
      <c r="P11" s="5">
        <v>5.3700000000000003E-6</v>
      </c>
      <c r="Q11" s="5">
        <v>3.5899999999999999E-6</v>
      </c>
      <c r="R11" s="5">
        <v>3.5200000000000002E-6</v>
      </c>
      <c r="S11" s="5">
        <v>3.0900000000000001E-6</v>
      </c>
      <c r="T11" s="5">
        <v>3.9299999999999996E-6</v>
      </c>
      <c r="U11" s="5">
        <v>4.7500000000000003E-6</v>
      </c>
      <c r="V11" s="5">
        <v>4.0400000000000003E-6</v>
      </c>
      <c r="W11" s="5">
        <v>3.5599999999999998E-6</v>
      </c>
      <c r="X11" s="5">
        <v>6.1999999999999999E-6</v>
      </c>
      <c r="Y11" s="5">
        <v>8.4999999999999999E-6</v>
      </c>
      <c r="Z11" s="5">
        <v>6.6699999999999997E-6</v>
      </c>
      <c r="AA11" s="5">
        <v>5.8699999999999997E-6</v>
      </c>
      <c r="AB11" s="5">
        <v>3.1200000000000002E-6</v>
      </c>
      <c r="AC11" s="5">
        <v>3.23E-6</v>
      </c>
      <c r="AD11" s="5">
        <v>5.1699999999999996E-6</v>
      </c>
      <c r="AE11" s="5">
        <v>2.3499999999999999E-6</v>
      </c>
      <c r="AF11" s="5">
        <v>4.5687260245092882E-6</v>
      </c>
      <c r="AG11" s="5">
        <v>3.7565654147068556E-6</v>
      </c>
      <c r="AH11" s="5">
        <v>3.5623097908735242E-6</v>
      </c>
      <c r="AI11" s="5">
        <v>3.699207468925049E-6</v>
      </c>
      <c r="AJ11" s="5">
        <v>2.7592376756924691E-6</v>
      </c>
      <c r="AK11" s="5">
        <v>2.0949700188840599E-6</v>
      </c>
      <c r="AL11" s="5">
        <v>3.2080752428176629E-6</v>
      </c>
      <c r="AM11" s="5">
        <v>2.5047070601966981E-6</v>
      </c>
      <c r="AN11" s="5">
        <v>3.2225043591924204E-6</v>
      </c>
      <c r="AO11" s="5">
        <v>4.1039842814435285E-6</v>
      </c>
      <c r="AP11" s="5">
        <v>2.7144958245722175E-6</v>
      </c>
      <c r="AQ11" s="5">
        <v>2.8126294882177521E-6</v>
      </c>
      <c r="AR11" s="5">
        <v>2.7301419010081613E-6</v>
      </c>
    </row>
    <row r="12" spans="1:44" x14ac:dyDescent="0.35">
      <c r="A12" t="s">
        <v>19</v>
      </c>
      <c r="B12" s="5">
        <v>2.9299999999999999E-6</v>
      </c>
      <c r="C12" s="5">
        <v>1.9199999999999998E-6</v>
      </c>
      <c r="D12" s="5">
        <v>1.3200000000000001E-6</v>
      </c>
      <c r="E12" s="5">
        <v>1.11E-6</v>
      </c>
      <c r="F12" s="5">
        <v>1.28E-6</v>
      </c>
      <c r="G12" s="5">
        <v>1.9800000000000001E-6</v>
      </c>
      <c r="H12" s="5">
        <v>1.77E-6</v>
      </c>
      <c r="I12" s="5">
        <v>6.63E-6</v>
      </c>
      <c r="J12" s="5">
        <v>4.6299999999999997E-6</v>
      </c>
      <c r="K12" s="5">
        <v>3.8600000000000003E-6</v>
      </c>
      <c r="L12" s="5">
        <v>5.9200000000000001E-6</v>
      </c>
      <c r="M12" s="5">
        <v>3.7000000000000002E-6</v>
      </c>
      <c r="N12" s="5">
        <v>6.9700000000000002E-6</v>
      </c>
      <c r="O12" s="5">
        <v>7.6399999999999997E-6</v>
      </c>
      <c r="P12" s="5">
        <v>5.22E-6</v>
      </c>
      <c r="Q12" s="5">
        <v>6.1600000000000003E-6</v>
      </c>
      <c r="R12" s="5">
        <v>3.0800000000000002E-6</v>
      </c>
      <c r="S12" s="5">
        <v>3.8700000000000002E-6</v>
      </c>
      <c r="T12" s="5">
        <v>5.0300000000000001E-6</v>
      </c>
      <c r="U12" s="5">
        <v>4.3699999999999997E-6</v>
      </c>
      <c r="V12" s="5">
        <v>2.2699999999999999E-6</v>
      </c>
      <c r="W12" s="5">
        <v>5.7300000000000002E-6</v>
      </c>
      <c r="X12" s="5">
        <v>1.2699999999999999E-6</v>
      </c>
      <c r="Y12" s="5">
        <v>1.37E-6</v>
      </c>
      <c r="Z12" s="5">
        <v>2.4299999999999999E-7</v>
      </c>
      <c r="AA12" s="5">
        <v>2.8600000000000001E-6</v>
      </c>
      <c r="AB12" s="5">
        <v>3.8800000000000001E-6</v>
      </c>
      <c r="AC12" s="5">
        <v>2.4399999999999999E-6</v>
      </c>
      <c r="AD12" s="5">
        <v>1.48E-6</v>
      </c>
      <c r="AE12" s="5">
        <v>3.5899999999999999E-6</v>
      </c>
      <c r="AF12" s="5">
        <v>9.8298206833188923E-7</v>
      </c>
      <c r="AG12" s="5">
        <v>8.5561607137891518E-7</v>
      </c>
      <c r="AH12" s="5">
        <v>2.5250285564948309E-6</v>
      </c>
      <c r="AI12" s="5">
        <v>2.5985240798990026E-6</v>
      </c>
      <c r="AJ12" s="5">
        <v>3.8097944667368903E-6</v>
      </c>
      <c r="AK12" s="5">
        <v>4.591097474304648E-6</v>
      </c>
      <c r="AL12" s="5">
        <v>4.241783261842453E-6</v>
      </c>
      <c r="AM12" s="5">
        <v>2.7072212419407529E-6</v>
      </c>
      <c r="AN12" s="5">
        <v>4.667791770007769E-6</v>
      </c>
      <c r="AO12" s="5">
        <v>3.3395176616775912E-6</v>
      </c>
      <c r="AP12" s="5">
        <v>7.0841027590833481E-6</v>
      </c>
      <c r="AQ12" s="5">
        <v>3.3611653832616845E-6</v>
      </c>
      <c r="AR12" s="5">
        <v>2.0930192954497473E-6</v>
      </c>
    </row>
    <row r="13" spans="1:44" x14ac:dyDescent="0.35">
      <c r="A13" t="s">
        <v>21</v>
      </c>
      <c r="B13">
        <v>0</v>
      </c>
      <c r="C13">
        <v>0</v>
      </c>
      <c r="D13">
        <v>0</v>
      </c>
      <c r="E13">
        <v>0</v>
      </c>
      <c r="F13">
        <v>0</v>
      </c>
      <c r="G13">
        <v>0</v>
      </c>
      <c r="H13" s="5">
        <v>3.0199999999999999E-6</v>
      </c>
      <c r="I13" s="5">
        <v>1.9700000000000002E-6</v>
      </c>
      <c r="J13" s="5">
        <v>5.84E-6</v>
      </c>
      <c r="K13">
        <v>0</v>
      </c>
      <c r="M13" s="5">
        <v>3.7500000000000001E-6</v>
      </c>
      <c r="N13" s="5">
        <v>5.5600000000000001E-6</v>
      </c>
      <c r="O13">
        <v>0</v>
      </c>
      <c r="P13" s="5">
        <v>5.3900000000000001E-6</v>
      </c>
      <c r="Q13" s="5">
        <v>1.7600000000000001E-6</v>
      </c>
      <c r="R13" s="5">
        <v>8.6300000000000004E-7</v>
      </c>
      <c r="S13" s="5">
        <v>5.9699999999999996E-6</v>
      </c>
      <c r="T13" s="5">
        <v>7.5800000000000003E-6</v>
      </c>
      <c r="U13" s="5">
        <v>5.0100000000000003E-6</v>
      </c>
      <c r="V13" s="5">
        <v>3.32E-6</v>
      </c>
      <c r="W13" s="5">
        <v>3.3000000000000002E-6</v>
      </c>
      <c r="X13" s="5">
        <v>4.9400000000000001E-6</v>
      </c>
      <c r="Y13" s="5">
        <v>1.6500000000000001E-6</v>
      </c>
      <c r="Z13" s="5">
        <v>2.4700000000000001E-6</v>
      </c>
      <c r="AA13" s="5">
        <v>1.6300000000000001E-6</v>
      </c>
      <c r="AB13" s="5">
        <v>8.0700000000000007E-6</v>
      </c>
      <c r="AC13" s="5">
        <v>3.1999999999999999E-6</v>
      </c>
      <c r="AD13">
        <v>1.1E-5</v>
      </c>
      <c r="AE13" s="5">
        <v>3.0900000000000001E-6</v>
      </c>
      <c r="AF13" s="5">
        <v>3.8175778079620932E-6</v>
      </c>
      <c r="AG13" s="5">
        <v>7.6006612575294048E-7</v>
      </c>
      <c r="AH13" s="5">
        <v>1.5012614349206922E-6</v>
      </c>
      <c r="AI13" s="5">
        <v>7.4254650383116866E-7</v>
      </c>
      <c r="AJ13">
        <v>0</v>
      </c>
      <c r="AK13" s="5">
        <v>2.1750920063918702E-6</v>
      </c>
      <c r="AL13" s="5">
        <v>1.4337893978442976E-6</v>
      </c>
      <c r="AM13">
        <v>0</v>
      </c>
      <c r="AN13">
        <v>2.8271308438561497E-6</v>
      </c>
      <c r="AO13">
        <v>3.5149780243573917E-6</v>
      </c>
      <c r="AP13">
        <v>0</v>
      </c>
      <c r="AQ13">
        <v>1.4042941912072927E-6</v>
      </c>
      <c r="AR13" s="5">
        <v>1.4078627727998098E-6</v>
      </c>
    </row>
    <row r="14" spans="1:44" x14ac:dyDescent="0.35">
      <c r="A14" t="s">
        <v>22</v>
      </c>
      <c r="B14">
        <v>0</v>
      </c>
      <c r="C14">
        <v>0</v>
      </c>
      <c r="D14">
        <v>0</v>
      </c>
      <c r="E14">
        <v>0</v>
      </c>
      <c r="F14">
        <v>0</v>
      </c>
      <c r="G14">
        <v>0</v>
      </c>
      <c r="H14">
        <v>0</v>
      </c>
      <c r="I14" s="5">
        <v>2.04E-6</v>
      </c>
      <c r="J14" s="5">
        <v>2.0200000000000001E-6</v>
      </c>
      <c r="K14" s="5">
        <v>1.0100000000000001E-6</v>
      </c>
      <c r="L14" s="5">
        <v>6.0599999999999996E-6</v>
      </c>
      <c r="M14" s="5">
        <v>4.0600000000000001E-6</v>
      </c>
      <c r="N14" s="5">
        <v>2.03E-6</v>
      </c>
      <c r="O14" s="5">
        <v>1.0100000000000001E-6</v>
      </c>
      <c r="P14" s="5">
        <v>9.879999999999999E-7</v>
      </c>
      <c r="Q14">
        <v>0</v>
      </c>
      <c r="R14" s="5">
        <v>1.8700000000000001E-6</v>
      </c>
      <c r="S14" s="5">
        <v>2.7099999999999999E-6</v>
      </c>
      <c r="T14">
        <v>0</v>
      </c>
      <c r="U14" s="5">
        <v>5.9499999999999998E-6</v>
      </c>
      <c r="V14" s="5">
        <v>3.32E-6</v>
      </c>
      <c r="W14" s="5">
        <v>2.4399999999999999E-6</v>
      </c>
      <c r="X14" s="5">
        <v>5.5899999999999998E-6</v>
      </c>
      <c r="Y14" s="5">
        <v>3.9199999999999997E-6</v>
      </c>
      <c r="Z14" s="5">
        <v>3.8500000000000004E-6</v>
      </c>
      <c r="AA14" s="5">
        <v>3.0299999999999998E-6</v>
      </c>
      <c r="AB14" s="5">
        <v>5.22E-6</v>
      </c>
      <c r="AC14" s="5">
        <v>2.9299999999999999E-6</v>
      </c>
      <c r="AD14" s="5">
        <v>2.1600000000000001E-6</v>
      </c>
      <c r="AE14" s="5">
        <v>6.9999999999999997E-7</v>
      </c>
      <c r="AF14" s="5">
        <v>6.8088861411250599E-7</v>
      </c>
      <c r="AG14" s="5">
        <v>6.6440547337228961E-7</v>
      </c>
      <c r="AH14" s="5">
        <v>6.5175452317639084E-7</v>
      </c>
      <c r="AI14" s="5">
        <v>6.4331890797902008E-7</v>
      </c>
      <c r="AJ14">
        <v>0</v>
      </c>
      <c r="AK14" s="5">
        <v>1.8941450713082481E-6</v>
      </c>
      <c r="AL14" s="5">
        <v>3.7607156892671054E-6</v>
      </c>
      <c r="AM14" s="5">
        <v>2.482113271239133E-6</v>
      </c>
      <c r="AN14" s="5">
        <v>6.1294077337189138E-7</v>
      </c>
      <c r="AO14" s="5">
        <v>1.8165051289022314E-6</v>
      </c>
      <c r="AP14" s="5">
        <v>2.3768071161605058E-6</v>
      </c>
      <c r="AQ14" s="5">
        <v>5.8176605557960187E-7</v>
      </c>
      <c r="AR14" s="5">
        <v>3.998775232271716E-6</v>
      </c>
    </row>
    <row r="15" spans="1:44" x14ac:dyDescent="0.35">
      <c r="A15" t="s">
        <v>23</v>
      </c>
      <c r="B15" s="5">
        <v>8.7999999999999994E-8</v>
      </c>
      <c r="C15">
        <v>0</v>
      </c>
      <c r="D15" s="5">
        <v>2.4499999999999998E-6</v>
      </c>
      <c r="E15" s="5">
        <v>2.7099999999999999E-6</v>
      </c>
      <c r="F15" s="5">
        <v>2.3599999999999999E-6</v>
      </c>
      <c r="G15" s="5">
        <v>3.0599999999999999E-6</v>
      </c>
      <c r="H15" s="5">
        <v>1.75E-6</v>
      </c>
      <c r="I15" s="5">
        <v>1.84E-6</v>
      </c>
      <c r="J15" s="5">
        <v>7.0999999999999998E-6</v>
      </c>
      <c r="K15" s="5">
        <v>3.9500000000000003E-6</v>
      </c>
      <c r="L15" s="5">
        <v>3.4199999999999999E-6</v>
      </c>
      <c r="M15" s="5">
        <v>2.8100000000000002E-6</v>
      </c>
      <c r="N15">
        <v>1.08E-5</v>
      </c>
      <c r="O15" s="5">
        <v>8.9400000000000008E-6</v>
      </c>
      <c r="P15" s="5">
        <v>7.3300000000000001E-6</v>
      </c>
      <c r="Q15" s="5">
        <v>1.64E-6</v>
      </c>
      <c r="R15" s="5">
        <v>4.6999999999999999E-6</v>
      </c>
      <c r="S15" s="5">
        <v>7.5399999999999998E-6</v>
      </c>
      <c r="T15" s="5">
        <v>6.72E-6</v>
      </c>
      <c r="U15" s="5">
        <v>8.4100000000000008E-6</v>
      </c>
      <c r="V15" s="5">
        <v>6.8600000000000004E-6</v>
      </c>
      <c r="W15" s="5">
        <v>5.2499999999999997E-6</v>
      </c>
      <c r="X15" s="5">
        <v>5.4600000000000002E-6</v>
      </c>
      <c r="Y15" s="5">
        <v>4.8500000000000002E-6</v>
      </c>
      <c r="Z15" s="5">
        <v>4.7400000000000004E-6</v>
      </c>
      <c r="AA15" s="5">
        <v>2.3999999999999999E-6</v>
      </c>
      <c r="AB15" s="5">
        <v>2.3999999999999999E-6</v>
      </c>
      <c r="AC15" s="5">
        <v>4.78E-6</v>
      </c>
      <c r="AD15" s="5">
        <v>3.3400000000000002E-6</v>
      </c>
      <c r="AE15" s="5">
        <v>5.8699999999999997E-6</v>
      </c>
      <c r="AF15" s="5">
        <v>3.0053887411019732E-6</v>
      </c>
      <c r="AG15" s="5">
        <v>3.3081634604524024E-6</v>
      </c>
      <c r="AH15" s="5">
        <v>4.3931774581671441E-6</v>
      </c>
      <c r="AI15" s="5">
        <v>4.5323908877687803E-6</v>
      </c>
      <c r="AJ15" s="5">
        <v>4.0496039097991229E-6</v>
      </c>
      <c r="AK15" s="5">
        <v>3.1863738839822617E-6</v>
      </c>
      <c r="AL15" s="5">
        <v>3.4150569394771967E-6</v>
      </c>
      <c r="AM15" s="5">
        <v>5.3495550449444032E-6</v>
      </c>
      <c r="AN15" s="5">
        <v>2.4827445375352957E-6</v>
      </c>
      <c r="AO15" s="5">
        <v>1.4769507838022341E-6</v>
      </c>
      <c r="AP15" s="5">
        <v>2.7286416548977754E-6</v>
      </c>
      <c r="AQ15" s="5">
        <v>2.6591176922362209E-6</v>
      </c>
      <c r="AR15" s="5">
        <v>1.4147527747035288E-6</v>
      </c>
    </row>
    <row r="16" spans="1:44" x14ac:dyDescent="0.35">
      <c r="A16" t="s">
        <v>24</v>
      </c>
      <c r="B16" s="5">
        <v>7.4499999999999996E-7</v>
      </c>
      <c r="C16" s="5">
        <v>1.6700000000000001E-6</v>
      </c>
      <c r="D16" s="5">
        <v>9.1800000000000004E-7</v>
      </c>
      <c r="E16" s="5">
        <v>5.4799999999999998E-7</v>
      </c>
      <c r="F16" s="5">
        <v>2.5500000000000001E-6</v>
      </c>
      <c r="G16" s="5">
        <v>7.3E-7</v>
      </c>
      <c r="H16" s="5">
        <v>1.1000000000000001E-6</v>
      </c>
      <c r="I16">
        <v>0</v>
      </c>
      <c r="J16" s="5">
        <v>1.28E-6</v>
      </c>
      <c r="K16" s="5">
        <v>2.3800000000000001E-6</v>
      </c>
      <c r="L16" s="5">
        <v>3.1200000000000002E-6</v>
      </c>
      <c r="M16" s="5">
        <v>4.5700000000000003E-6</v>
      </c>
      <c r="N16" s="5">
        <v>2.9100000000000001E-6</v>
      </c>
      <c r="O16" s="5">
        <v>5.4299999999999997E-6</v>
      </c>
      <c r="P16" s="5">
        <v>2.7E-6</v>
      </c>
      <c r="Q16" s="5">
        <v>1.42E-6</v>
      </c>
      <c r="R16" s="5">
        <v>7.0500000000000003E-7</v>
      </c>
      <c r="S16" s="5">
        <v>1.9199999999999998E-6</v>
      </c>
      <c r="T16" s="5">
        <v>2.4200000000000001E-6</v>
      </c>
      <c r="U16" s="5">
        <v>2.0499999999999999E-6</v>
      </c>
      <c r="V16" s="5">
        <v>2.88E-6</v>
      </c>
      <c r="W16" s="5">
        <v>3.0199999999999999E-6</v>
      </c>
      <c r="X16" s="5">
        <v>1.17E-6</v>
      </c>
      <c r="Y16" s="5">
        <v>1.4899999999999999E-6</v>
      </c>
      <c r="Z16" s="5">
        <v>1.81E-6</v>
      </c>
      <c r="AA16" s="5">
        <v>9.7900000000000007E-7</v>
      </c>
      <c r="AB16" s="5">
        <v>9.7499999999999998E-7</v>
      </c>
      <c r="AC16" s="5">
        <v>3.23E-6</v>
      </c>
      <c r="AD16" s="5">
        <v>2.7300000000000001E-6</v>
      </c>
      <c r="AE16" s="5">
        <v>2.2299999999999998E-6</v>
      </c>
      <c r="AF16" s="5">
        <v>1.4212017081581242E-6</v>
      </c>
      <c r="AG16" s="5">
        <v>3.7619919371107809E-6</v>
      </c>
      <c r="AH16" s="5">
        <v>2.1790541224124121E-6</v>
      </c>
      <c r="AI16" s="5">
        <v>2.7866688856807795E-6</v>
      </c>
      <c r="AJ16" s="5">
        <v>1.8488742512829646E-6</v>
      </c>
      <c r="AK16" s="5">
        <v>9.2080395393217816E-7</v>
      </c>
      <c r="AL16" s="5">
        <v>4.8947326558207549E-6</v>
      </c>
      <c r="AM16" s="5">
        <v>3.5016313796107921E-6</v>
      </c>
      <c r="AN16" s="5">
        <v>2.5782839033337667E-6</v>
      </c>
      <c r="AO16" s="5">
        <v>1.8158992878042994E-6</v>
      </c>
      <c r="AP16" s="5">
        <v>3.0150705285298034E-6</v>
      </c>
      <c r="AQ16" s="5">
        <v>1.3513347132963227E-6</v>
      </c>
      <c r="AR16" s="5">
        <v>1.3441869961259036E-6</v>
      </c>
    </row>
    <row r="17" spans="1:44" x14ac:dyDescent="0.35">
      <c r="A17" t="s">
        <v>25</v>
      </c>
      <c r="B17" s="5">
        <v>3.4400000000000001E-7</v>
      </c>
      <c r="C17">
        <v>0</v>
      </c>
      <c r="D17">
        <v>0</v>
      </c>
      <c r="E17" s="5">
        <v>6.8599999999999998E-7</v>
      </c>
      <c r="F17">
        <v>0</v>
      </c>
      <c r="G17" s="5">
        <v>6.8800000000000002E-7</v>
      </c>
      <c r="H17">
        <v>0</v>
      </c>
      <c r="I17" s="5">
        <v>6.9699999999999995E-7</v>
      </c>
      <c r="J17" s="5">
        <v>2.0999999999999998E-6</v>
      </c>
      <c r="K17" s="5">
        <v>2.12E-6</v>
      </c>
      <c r="L17" s="5">
        <v>4.3000000000000003E-6</v>
      </c>
      <c r="M17" s="5">
        <v>1.4500000000000001E-6</v>
      </c>
      <c r="N17" s="5">
        <v>2.5299999999999999E-6</v>
      </c>
      <c r="O17" s="5">
        <v>3.2499999999999998E-6</v>
      </c>
      <c r="P17" s="5">
        <v>3.5999999999999998E-6</v>
      </c>
      <c r="Q17" s="5">
        <v>1.79E-6</v>
      </c>
      <c r="R17" s="5">
        <v>1.42E-6</v>
      </c>
      <c r="S17" s="5">
        <v>3.1700000000000001E-6</v>
      </c>
      <c r="T17" s="5">
        <v>1.0499999999999999E-6</v>
      </c>
      <c r="U17" s="5">
        <v>1.3999999999999999E-6</v>
      </c>
      <c r="V17" s="5">
        <v>6.9400000000000005E-7</v>
      </c>
      <c r="W17" s="5">
        <v>3.46E-7</v>
      </c>
      <c r="X17" s="5">
        <v>1.3799999999999999E-6</v>
      </c>
      <c r="Y17" s="5">
        <v>6.8500000000000001E-7</v>
      </c>
      <c r="Z17">
        <v>0</v>
      </c>
      <c r="AA17">
        <v>0</v>
      </c>
      <c r="AB17" s="5">
        <v>1.02E-6</v>
      </c>
      <c r="AC17" s="5">
        <v>3.0599999999999999E-6</v>
      </c>
      <c r="AD17" s="5">
        <v>6.7700000000000004E-7</v>
      </c>
      <c r="AE17" s="5">
        <v>1.35E-6</v>
      </c>
      <c r="AF17" s="5">
        <v>6.705459987849706E-7</v>
      </c>
      <c r="AG17" s="5">
        <v>3.0007882070357145E-6</v>
      </c>
      <c r="AH17" s="5">
        <v>2.983358824477067E-6</v>
      </c>
      <c r="AI17" s="5">
        <v>1.3188827744018042E-6</v>
      </c>
      <c r="AJ17" s="5">
        <v>3.6056506445756099E-6</v>
      </c>
      <c r="AK17" s="5">
        <v>9.784563481269411E-7</v>
      </c>
      <c r="AL17" s="5">
        <v>1.3003491112276367E-6</v>
      </c>
      <c r="AM17" s="5">
        <v>9.6990764539400554E-7</v>
      </c>
      <c r="AN17" s="5">
        <v>1.2863787922446795E-6</v>
      </c>
      <c r="AO17" s="5">
        <v>1.9221774426069852E-6</v>
      </c>
      <c r="AP17" s="5">
        <v>2.87376049122146E-6</v>
      </c>
      <c r="AQ17" s="5">
        <v>1.2724115411544017E-6</v>
      </c>
      <c r="AR17" s="5">
        <v>6.3519931601737649E-7</v>
      </c>
    </row>
    <row r="18" spans="1:44" x14ac:dyDescent="0.35">
      <c r="A18" t="s">
        <v>26</v>
      </c>
      <c r="B18" s="5">
        <v>3.9199999999999997E-6</v>
      </c>
      <c r="C18" s="5">
        <v>1.73E-6</v>
      </c>
      <c r="D18">
        <v>0</v>
      </c>
      <c r="E18" s="5">
        <v>1.28E-6</v>
      </c>
      <c r="G18" s="5">
        <v>2.9399999999999998E-6</v>
      </c>
      <c r="H18">
        <v>0</v>
      </c>
      <c r="I18" s="5">
        <v>1.24E-6</v>
      </c>
      <c r="J18" s="5">
        <v>3.7100000000000001E-6</v>
      </c>
      <c r="K18" s="5">
        <v>3.7100000000000001E-6</v>
      </c>
      <c r="L18" s="5">
        <v>4.1099999999999996E-6</v>
      </c>
      <c r="M18" s="5">
        <v>2.8600000000000001E-6</v>
      </c>
      <c r="N18" s="5">
        <v>3.6600000000000001E-6</v>
      </c>
      <c r="O18" s="5">
        <v>2.43E-6</v>
      </c>
      <c r="P18">
        <v>0</v>
      </c>
      <c r="Q18" s="5">
        <v>3.9999999999999998E-7</v>
      </c>
      <c r="R18">
        <v>0</v>
      </c>
      <c r="S18" s="5">
        <v>1.9599999999999999E-6</v>
      </c>
      <c r="T18" s="5">
        <v>4.2599999999999999E-6</v>
      </c>
      <c r="U18" s="5">
        <v>1.15E-6</v>
      </c>
      <c r="V18" s="5">
        <v>3.8200000000000001E-7</v>
      </c>
      <c r="W18" s="5">
        <v>1.1400000000000001E-6</v>
      </c>
      <c r="X18" s="5">
        <v>1.13E-6</v>
      </c>
      <c r="Y18" s="5">
        <v>2.2400000000000002E-6</v>
      </c>
      <c r="Z18" s="5">
        <v>2.9699999999999999E-6</v>
      </c>
      <c r="AA18" s="5">
        <v>1.8500000000000001E-6</v>
      </c>
      <c r="AB18" s="5">
        <v>2.21E-6</v>
      </c>
      <c r="AC18">
        <v>0</v>
      </c>
      <c r="AD18" s="5">
        <v>1.8300000000000001E-6</v>
      </c>
      <c r="AE18" s="5">
        <v>1.0899999999999999E-6</v>
      </c>
      <c r="AF18">
        <v>0</v>
      </c>
      <c r="AG18" s="5">
        <v>7.18446288057447E-7</v>
      </c>
      <c r="AH18" s="5">
        <v>1.7805785883288059E-6</v>
      </c>
      <c r="AI18" s="5">
        <v>1.4120783534036736E-6</v>
      </c>
      <c r="AJ18" s="5">
        <v>1.7493447829115605E-6</v>
      </c>
      <c r="AK18" s="5">
        <v>3.136943257924703E-6</v>
      </c>
      <c r="AL18" s="5">
        <v>2.7726166673771498E-6</v>
      </c>
      <c r="AM18" s="5">
        <v>1.3824040697975814E-6</v>
      </c>
      <c r="AN18" s="5">
        <v>6.8944215856066535E-7</v>
      </c>
      <c r="AO18" s="5">
        <v>6.8740286138315078E-7</v>
      </c>
      <c r="AP18" s="5">
        <v>0</v>
      </c>
      <c r="AQ18" s="5">
        <v>6.8712253353072073E-7</v>
      </c>
      <c r="AR18" s="5">
        <v>4.1217864234537891E-6</v>
      </c>
    </row>
    <row r="19" spans="1:44" x14ac:dyDescent="0.35">
      <c r="A19" t="s">
        <v>27</v>
      </c>
      <c r="B19" s="5">
        <v>1.7E-6</v>
      </c>
      <c r="C19" s="5">
        <v>1.68E-6</v>
      </c>
      <c r="D19" s="5">
        <v>1.9400000000000001E-6</v>
      </c>
      <c r="E19" s="5">
        <v>1.9199999999999998E-6</v>
      </c>
      <c r="F19" s="5">
        <v>3.27E-6</v>
      </c>
      <c r="G19" s="5">
        <v>1.9099999999999999E-6</v>
      </c>
      <c r="H19" s="5">
        <v>2.4399999999999999E-6</v>
      </c>
      <c r="I19" s="5">
        <v>2.7099999999999998E-7</v>
      </c>
      <c r="J19" s="5">
        <v>1.8899999999999999E-6</v>
      </c>
      <c r="K19" s="5">
        <v>1.35E-6</v>
      </c>
      <c r="L19" s="5">
        <v>4.8799999999999999E-6</v>
      </c>
      <c r="M19" s="5">
        <v>2.7099999999999999E-6</v>
      </c>
      <c r="N19" s="5">
        <v>2.7199999999999998E-6</v>
      </c>
      <c r="O19" s="5">
        <v>2.7199999999999998E-6</v>
      </c>
      <c r="P19" s="5">
        <v>6.4999999999999996E-6</v>
      </c>
      <c r="Q19" s="5">
        <v>3.2200000000000001E-6</v>
      </c>
      <c r="R19" s="5">
        <v>2.6600000000000003E-7</v>
      </c>
      <c r="S19" s="5">
        <v>3.67E-6</v>
      </c>
      <c r="T19" s="5">
        <v>4.6800000000000001E-6</v>
      </c>
      <c r="U19" s="5">
        <v>3.5999999999999998E-6</v>
      </c>
      <c r="V19" s="5">
        <v>4.8500000000000002E-6</v>
      </c>
      <c r="W19" s="5">
        <v>3.7900000000000001E-6</v>
      </c>
      <c r="X19" s="5">
        <v>3.5099999999999999E-6</v>
      </c>
      <c r="Y19" s="5">
        <v>6.2199999999999997E-6</v>
      </c>
      <c r="Z19" s="5">
        <v>6.1700000000000002E-6</v>
      </c>
      <c r="AA19" s="5">
        <v>4.1799999999999998E-6</v>
      </c>
      <c r="AB19" s="5">
        <v>6.6000000000000003E-6</v>
      </c>
      <c r="AC19" s="5">
        <v>6.3199999999999996E-6</v>
      </c>
      <c r="AD19" s="5">
        <v>6.7499999999999997E-6</v>
      </c>
      <c r="AE19" s="5">
        <v>3.3500000000000001E-6</v>
      </c>
      <c r="AF19" s="5">
        <v>6.3992582548653918E-6</v>
      </c>
      <c r="AG19" s="5">
        <v>9.162087189240797E-6</v>
      </c>
      <c r="AH19" s="5">
        <v>6.5269921429001013E-6</v>
      </c>
      <c r="AI19" s="5">
        <v>9.4971733169271594E-6</v>
      </c>
      <c r="AJ19" s="5">
        <v>7.8193275378317458E-6</v>
      </c>
      <c r="AK19" s="5">
        <v>8.6966710973917313E-6</v>
      </c>
      <c r="AL19" s="5">
        <v>7.2953079087293146E-6</v>
      </c>
      <c r="AM19" s="5">
        <v>3.4053628107592211E-6</v>
      </c>
      <c r="AN19" s="5">
        <v>4.3040147623175804E-6</v>
      </c>
      <c r="AO19" s="5">
        <v>2.9371899993651151E-6</v>
      </c>
      <c r="AP19" s="5">
        <v>4.5063019506203941E-6</v>
      </c>
      <c r="AQ19" s="5">
        <v>4.7149964278288967E-6</v>
      </c>
      <c r="AR19" s="5">
        <v>2.0174156770682378E-6</v>
      </c>
    </row>
    <row r="20" spans="1:44" x14ac:dyDescent="0.35">
      <c r="A20" t="s">
        <v>28</v>
      </c>
      <c r="B20" s="5">
        <v>2.53E-7</v>
      </c>
      <c r="C20" s="5">
        <v>2.4900000000000002E-7</v>
      </c>
      <c r="D20" s="5">
        <v>1.4699999999999999E-6</v>
      </c>
      <c r="E20" s="5">
        <v>4.3499999999999999E-6</v>
      </c>
      <c r="F20" s="5">
        <v>2.6000000000000001E-6</v>
      </c>
      <c r="G20" s="5">
        <v>3.7400000000000002E-6</v>
      </c>
      <c r="H20" s="5">
        <v>1.84E-6</v>
      </c>
      <c r="I20" s="5">
        <v>5.4600000000000002E-6</v>
      </c>
      <c r="J20" s="5">
        <v>2.0499999999999999E-6</v>
      </c>
      <c r="K20" s="5">
        <v>2.2699999999999999E-6</v>
      </c>
      <c r="L20" s="5">
        <v>3.4000000000000001E-6</v>
      </c>
      <c r="M20" s="5">
        <v>3.6799999999999999E-6</v>
      </c>
      <c r="N20" s="5">
        <v>6.99E-6</v>
      </c>
      <c r="O20" s="5">
        <v>7.0500000000000003E-6</v>
      </c>
      <c r="P20">
        <v>1.3699999999999999E-5</v>
      </c>
      <c r="Q20" s="5">
        <v>2.3499999999999999E-6</v>
      </c>
      <c r="R20" s="5">
        <v>1.1599999999999999E-6</v>
      </c>
      <c r="S20" s="5">
        <v>6.02E-6</v>
      </c>
      <c r="T20" s="5">
        <v>8.0499999999999992E-6</v>
      </c>
      <c r="U20" s="5">
        <v>4.5700000000000003E-6</v>
      </c>
      <c r="V20">
        <v>1.0900000000000001E-5</v>
      </c>
      <c r="W20" s="5">
        <v>8.8200000000000003E-6</v>
      </c>
      <c r="X20" s="5">
        <v>8.7800000000000006E-6</v>
      </c>
      <c r="Y20" s="5">
        <v>5.3800000000000002E-6</v>
      </c>
      <c r="Z20" s="5">
        <v>5.1399999999999999E-6</v>
      </c>
      <c r="AA20" s="5">
        <v>7.1500000000000002E-6</v>
      </c>
      <c r="AB20" s="5">
        <v>6.6699999999999997E-6</v>
      </c>
      <c r="AC20" s="5">
        <v>5.5300000000000004E-6</v>
      </c>
      <c r="AD20" s="5">
        <v>6.5899999999999996E-6</v>
      </c>
      <c r="AE20" s="5">
        <v>8.3000000000000002E-6</v>
      </c>
      <c r="AF20">
        <v>1.1388290745386871E-5</v>
      </c>
      <c r="AG20" s="5">
        <v>9.5987252892815841E-6</v>
      </c>
      <c r="AH20" s="5">
        <v>8.7925248208466712E-6</v>
      </c>
      <c r="AI20" s="5">
        <v>9.7959590778262226E-6</v>
      </c>
      <c r="AJ20">
        <v>1.2102456314533597E-5</v>
      </c>
      <c r="AK20">
        <v>1.1147092663377036E-5</v>
      </c>
      <c r="AL20">
        <v>1.1302347801932441E-5</v>
      </c>
      <c r="AM20">
        <v>1.0811799652162782E-5</v>
      </c>
      <c r="AN20">
        <v>4.5217651937770179E-6</v>
      </c>
      <c r="AO20">
        <v>5.7879662179992457E-6</v>
      </c>
      <c r="AP20">
        <v>8.7640264502593406E-6</v>
      </c>
      <c r="AQ20">
        <v>6.8510483602658034E-6</v>
      </c>
      <c r="AR20" s="5">
        <v>4.5067375726711431E-6</v>
      </c>
    </row>
    <row r="21" spans="1:44" x14ac:dyDescent="0.35">
      <c r="A21" t="s">
        <v>29</v>
      </c>
      <c r="B21">
        <v>0</v>
      </c>
      <c r="C21">
        <v>0</v>
      </c>
      <c r="D21" s="5">
        <v>1.79E-6</v>
      </c>
      <c r="E21" s="5">
        <v>1.7799999999999999E-6</v>
      </c>
      <c r="F21" s="5">
        <v>2.6599999999999999E-6</v>
      </c>
      <c r="G21">
        <v>0</v>
      </c>
      <c r="H21">
        <v>0</v>
      </c>
      <c r="I21" s="5">
        <v>8.7400000000000002E-7</v>
      </c>
      <c r="J21" s="5">
        <v>8.6499999999999998E-7</v>
      </c>
      <c r="K21" s="5">
        <v>1.72E-6</v>
      </c>
      <c r="L21" s="5">
        <v>4.2699999999999998E-6</v>
      </c>
      <c r="M21">
        <v>0</v>
      </c>
      <c r="N21" s="5">
        <v>3.32E-6</v>
      </c>
      <c r="O21" s="5">
        <v>3.2799999999999999E-6</v>
      </c>
      <c r="P21" s="5">
        <v>2.4399999999999999E-6</v>
      </c>
      <c r="Q21" s="5">
        <v>6.4699999999999999E-6</v>
      </c>
      <c r="R21" s="5">
        <v>5.6500000000000001E-6</v>
      </c>
      <c r="S21" s="5">
        <v>8.0499999999999992E-6</v>
      </c>
      <c r="T21" s="5">
        <v>2.4099999999999998E-6</v>
      </c>
      <c r="U21" s="5">
        <v>8.0400000000000005E-7</v>
      </c>
      <c r="V21" s="5">
        <v>4.7999999999999998E-6</v>
      </c>
      <c r="W21" s="5">
        <v>3.19E-6</v>
      </c>
      <c r="X21">
        <v>0</v>
      </c>
      <c r="Y21">
        <v>0</v>
      </c>
      <c r="Z21" s="5">
        <v>3.9199999999999997E-6</v>
      </c>
      <c r="AA21" s="5">
        <v>1.5600000000000001E-6</v>
      </c>
      <c r="AB21">
        <v>0</v>
      </c>
      <c r="AC21" s="5">
        <v>3.8299999999999998E-6</v>
      </c>
      <c r="AD21" s="5">
        <v>1.5200000000000001E-6</v>
      </c>
      <c r="AE21" s="5">
        <v>2.2699999999999999E-6</v>
      </c>
      <c r="AF21" s="5">
        <v>3.0220176652042621E-6</v>
      </c>
      <c r="AG21" s="5">
        <v>3.0142271521581865E-6</v>
      </c>
      <c r="AH21" s="5">
        <v>6.0127364790467409E-6</v>
      </c>
      <c r="AI21" s="5">
        <v>3.7605577659278425E-6</v>
      </c>
      <c r="AJ21" s="5">
        <v>7.5322077202116249E-7</v>
      </c>
      <c r="AK21" s="5">
        <v>3.0117080149079545E-6</v>
      </c>
      <c r="AL21" s="5">
        <v>1.5063746007165823E-6</v>
      </c>
      <c r="AM21" s="5">
        <v>1.505801854545564E-6</v>
      </c>
      <c r="AN21" s="5">
        <v>2.2543508972316572E-6</v>
      </c>
      <c r="AO21" s="5">
        <v>3.0109508281620251E-6</v>
      </c>
      <c r="AP21" s="5">
        <v>3.7555300179514334E-6</v>
      </c>
      <c r="AQ21" s="5">
        <v>0</v>
      </c>
      <c r="AR21" s="5">
        <v>7.4679419920137829E-7</v>
      </c>
    </row>
    <row r="22" spans="1:44" x14ac:dyDescent="0.35">
      <c r="A22" t="s">
        <v>30</v>
      </c>
      <c r="B22" s="5">
        <v>4.7899999999999999E-7</v>
      </c>
      <c r="C22" s="5">
        <v>1.19E-6</v>
      </c>
      <c r="D22" s="5">
        <v>4.7500000000000003E-6</v>
      </c>
      <c r="E22" s="5">
        <v>2.6000000000000001E-6</v>
      </c>
      <c r="F22" s="5">
        <v>2.6000000000000001E-6</v>
      </c>
      <c r="G22" s="5">
        <v>7.0399999999999995E-7</v>
      </c>
      <c r="H22" s="5">
        <v>4.6699999999999999E-7</v>
      </c>
      <c r="I22" s="5">
        <v>2.3199999999999998E-6</v>
      </c>
      <c r="J22" s="5">
        <v>1.8300000000000001E-6</v>
      </c>
      <c r="K22" s="5">
        <v>3.1700000000000001E-6</v>
      </c>
      <c r="L22" s="5">
        <v>1.11E-6</v>
      </c>
      <c r="M22" s="5">
        <v>5.9100000000000002E-6</v>
      </c>
      <c r="N22" s="5">
        <v>6.6599999999999998E-6</v>
      </c>
      <c r="O22" s="5">
        <v>5.7100000000000004E-6</v>
      </c>
      <c r="P22" s="5">
        <v>4.1699999999999999E-7</v>
      </c>
      <c r="Q22" s="5">
        <v>2.88E-6</v>
      </c>
      <c r="R22" s="5">
        <v>3.05E-6</v>
      </c>
      <c r="S22" s="5">
        <v>4.2200000000000003E-6</v>
      </c>
      <c r="T22" s="5">
        <v>3.3799999999999998E-6</v>
      </c>
      <c r="U22">
        <v>0</v>
      </c>
      <c r="V22" s="5">
        <v>2.1500000000000002E-6</v>
      </c>
      <c r="W22" s="5">
        <v>5.82E-7</v>
      </c>
      <c r="X22" s="5">
        <v>9.6099999999999999E-7</v>
      </c>
      <c r="Y22" s="5">
        <v>1.33E-6</v>
      </c>
      <c r="Z22" s="5">
        <v>1.5099999999999999E-6</v>
      </c>
      <c r="AA22" s="5">
        <v>1.4899999999999999E-6</v>
      </c>
      <c r="AB22" s="5">
        <v>1.1000000000000001E-6</v>
      </c>
      <c r="AC22" s="5">
        <v>2.1799999999999999E-6</v>
      </c>
      <c r="AD22" s="5">
        <v>5.0499999999999999E-6</v>
      </c>
      <c r="AE22" s="5">
        <v>3.0400000000000001E-6</v>
      </c>
      <c r="AF22" s="5">
        <v>6.3973080127882188E-6</v>
      </c>
      <c r="AG22" s="5">
        <v>3.7145735811036457E-6</v>
      </c>
      <c r="AH22" s="5">
        <v>6.8602005465293101E-6</v>
      </c>
      <c r="AI22" s="5">
        <v>5.5842641021864485E-6</v>
      </c>
      <c r="AJ22" s="5">
        <v>3.6277938763530374E-6</v>
      </c>
      <c r="AK22" s="5">
        <v>9.9332230517224639E-6</v>
      </c>
      <c r="AL22" s="5">
        <v>4.4164569415831843E-6</v>
      </c>
      <c r="AM22" s="5">
        <v>7.9342249376403683E-6</v>
      </c>
      <c r="AN22" s="5">
        <v>6.3778025616947496E-6</v>
      </c>
      <c r="AO22" s="5">
        <v>5.1781301838720623E-6</v>
      </c>
      <c r="AP22" s="5">
        <v>3.8303380090102869E-6</v>
      </c>
      <c r="AQ22" s="5">
        <v>1.3278248519350807E-5</v>
      </c>
      <c r="AR22" s="5">
        <v>2.8165271160319706E-6</v>
      </c>
    </row>
    <row r="23" spans="1:44" x14ac:dyDescent="0.35">
      <c r="A23" t="s">
        <v>31</v>
      </c>
      <c r="B23" s="5">
        <v>5.2200000000000004E-7</v>
      </c>
      <c r="C23" s="5">
        <v>8.7000000000000003E-7</v>
      </c>
      <c r="D23" s="5">
        <v>1.22E-6</v>
      </c>
      <c r="E23" s="5">
        <v>8.7000000000000003E-7</v>
      </c>
      <c r="F23" s="5">
        <v>1.04E-6</v>
      </c>
      <c r="G23" s="5">
        <v>1.2100000000000001E-6</v>
      </c>
      <c r="H23" s="5">
        <v>1.9099999999999999E-6</v>
      </c>
      <c r="I23" s="5">
        <v>1.3799999999999999E-6</v>
      </c>
      <c r="J23" s="5">
        <v>2.9100000000000001E-6</v>
      </c>
      <c r="K23" s="5">
        <v>1.53E-6</v>
      </c>
      <c r="L23" s="5">
        <v>5.93E-6</v>
      </c>
      <c r="M23" s="5">
        <v>2.0200000000000001E-6</v>
      </c>
      <c r="N23" s="5">
        <v>8.1899999999999995E-6</v>
      </c>
      <c r="O23" s="5">
        <v>2.4899999999999999E-6</v>
      </c>
      <c r="P23" s="5">
        <v>2.4899999999999999E-6</v>
      </c>
      <c r="Q23" s="5">
        <v>1.66E-7</v>
      </c>
      <c r="S23" s="5">
        <v>1.4899999999999999E-6</v>
      </c>
      <c r="T23" s="5">
        <v>1.9700000000000002E-6</v>
      </c>
      <c r="U23" s="5">
        <v>4.4000000000000002E-6</v>
      </c>
      <c r="V23" s="5">
        <v>5.66E-6</v>
      </c>
      <c r="W23" s="5">
        <v>1.9300000000000002E-6</v>
      </c>
      <c r="X23" s="5">
        <v>4.3000000000000003E-6</v>
      </c>
      <c r="Y23" s="5">
        <v>3.32E-6</v>
      </c>
      <c r="Z23" s="5">
        <v>9.4300000000000001E-7</v>
      </c>
      <c r="AA23" s="5">
        <v>2.34E-6</v>
      </c>
      <c r="AB23" s="5">
        <v>1.2500000000000001E-6</v>
      </c>
      <c r="AC23" s="5">
        <v>3.4300000000000002E-6</v>
      </c>
      <c r="AD23" s="5">
        <v>2.65E-6</v>
      </c>
      <c r="AE23" s="5">
        <v>2.34E-6</v>
      </c>
      <c r="AF23" s="5">
        <v>4.3681174848878735E-6</v>
      </c>
      <c r="AG23" s="5">
        <v>4.5090156212513945E-6</v>
      </c>
      <c r="AH23" s="5">
        <v>2.9370995400038369E-6</v>
      </c>
      <c r="AI23" s="5">
        <v>4.2960513304487391E-6</v>
      </c>
      <c r="AJ23" s="5">
        <v>4.1118226933321921E-6</v>
      </c>
      <c r="AK23" s="5">
        <v>2.8730639518329318E-6</v>
      </c>
      <c r="AL23" s="5">
        <v>1.9510268254182177E-6</v>
      </c>
      <c r="AM23" s="5">
        <v>3.2767625109771544E-6</v>
      </c>
      <c r="AN23" s="5">
        <v>2.661284170149499E-6</v>
      </c>
      <c r="AO23" s="5">
        <v>2.3543638354411513E-6</v>
      </c>
      <c r="AP23" s="5">
        <v>2.4904695589905805E-6</v>
      </c>
      <c r="AQ23" s="5">
        <v>2.7683693692459807E-6</v>
      </c>
      <c r="AR23" s="5">
        <v>1.5982250983816519E-6</v>
      </c>
    </row>
    <row r="24" spans="1:44" x14ac:dyDescent="0.35">
      <c r="A24" t="s">
        <v>32</v>
      </c>
      <c r="B24" s="5">
        <v>2.1899999999999999E-7</v>
      </c>
      <c r="C24" s="5">
        <v>5.4600000000000005E-7</v>
      </c>
      <c r="D24" s="5">
        <v>2.17E-7</v>
      </c>
      <c r="E24" s="5">
        <v>7.5700000000000002E-7</v>
      </c>
      <c r="F24" s="5">
        <v>3.2399999999999999E-7</v>
      </c>
      <c r="G24" s="5">
        <v>1.3E-6</v>
      </c>
      <c r="H24" s="5">
        <v>2.1900000000000002E-6</v>
      </c>
      <c r="I24" s="5">
        <v>2.21E-6</v>
      </c>
      <c r="J24" s="5">
        <v>2.65E-6</v>
      </c>
      <c r="K24" s="5">
        <v>1.4300000000000001E-6</v>
      </c>
      <c r="L24" s="5">
        <v>5.2599999999999996E-6</v>
      </c>
      <c r="M24" s="5">
        <v>2.7199999999999998E-6</v>
      </c>
      <c r="N24" s="5">
        <v>1.5200000000000001E-6</v>
      </c>
      <c r="O24" s="5">
        <v>1.5099999999999999E-6</v>
      </c>
      <c r="P24" s="5">
        <v>4.1899999999999997E-6</v>
      </c>
      <c r="Q24" s="5">
        <v>1.7E-6</v>
      </c>
      <c r="R24" s="5">
        <v>1.6899999999999999E-6</v>
      </c>
      <c r="S24" s="5">
        <v>2.0999999999999998E-6</v>
      </c>
      <c r="T24" s="5">
        <v>1.6700000000000001E-6</v>
      </c>
      <c r="U24" s="5">
        <v>1.24E-6</v>
      </c>
      <c r="V24" s="5">
        <v>1.84E-6</v>
      </c>
      <c r="W24" s="5">
        <v>1.33E-6</v>
      </c>
      <c r="X24" s="5">
        <v>1.42E-6</v>
      </c>
      <c r="Y24" s="5">
        <v>2.6299999999999998E-6</v>
      </c>
      <c r="Z24" s="5">
        <v>1.11E-6</v>
      </c>
      <c r="AA24" s="5">
        <v>2.7E-6</v>
      </c>
      <c r="AB24" s="5">
        <v>2.3999999999999999E-6</v>
      </c>
      <c r="AC24" s="5">
        <v>2.39E-6</v>
      </c>
      <c r="AD24" s="5">
        <v>2.9799999999999998E-6</v>
      </c>
      <c r="AE24" s="5">
        <v>2.1900000000000002E-6</v>
      </c>
      <c r="AF24" s="5">
        <v>2.4910121789571047E-6</v>
      </c>
      <c r="AG24" s="5">
        <v>1.199845939781332E-6</v>
      </c>
      <c r="AH24" s="5">
        <v>3.3176202127117333E-6</v>
      </c>
      <c r="AI24" s="5">
        <v>1.8178896704580102E-6</v>
      </c>
      <c r="AJ24" s="5">
        <v>3.0371950086737228E-6</v>
      </c>
      <c r="AK24" s="5">
        <v>2.4287758939134976E-6</v>
      </c>
      <c r="AL24" s="5">
        <v>1.7177043790347108E-6</v>
      </c>
      <c r="AM24" s="5">
        <v>1.9166075964842962E-6</v>
      </c>
      <c r="AN24" s="5">
        <v>1.9132802696798751E-6</v>
      </c>
      <c r="AO24" s="5">
        <v>6.0407308358065934E-7</v>
      </c>
      <c r="AP24" s="5">
        <v>3.4164364758854852E-6</v>
      </c>
      <c r="AQ24" s="5">
        <v>2.7063743234440076E-6</v>
      </c>
      <c r="AR24" s="5">
        <v>2.7043074208599459E-6</v>
      </c>
    </row>
    <row r="25" spans="1:44" x14ac:dyDescent="0.35">
      <c r="A25" t="s">
        <v>33</v>
      </c>
      <c r="B25" s="5">
        <v>2.53E-7</v>
      </c>
      <c r="C25">
        <v>0</v>
      </c>
      <c r="D25">
        <v>0</v>
      </c>
      <c r="E25" s="5">
        <v>4.9500000000000003E-7</v>
      </c>
      <c r="F25">
        <v>0</v>
      </c>
      <c r="G25">
        <v>0</v>
      </c>
      <c r="H25">
        <v>0</v>
      </c>
      <c r="I25" s="5">
        <v>1.4500000000000001E-6</v>
      </c>
      <c r="J25" s="5">
        <v>7.2200000000000003E-7</v>
      </c>
      <c r="K25" s="5">
        <v>4.7800000000000002E-7</v>
      </c>
      <c r="L25" s="5">
        <v>1.9E-6</v>
      </c>
      <c r="M25" s="5">
        <v>2.83E-6</v>
      </c>
      <c r="N25" s="5">
        <v>2.0899999999999999E-6</v>
      </c>
      <c r="O25" s="5">
        <v>4.8400000000000002E-6</v>
      </c>
      <c r="P25" s="5">
        <v>2.0499999999999999E-6</v>
      </c>
      <c r="Q25" s="5">
        <v>6.7599999999999997E-7</v>
      </c>
      <c r="S25" s="5">
        <v>8.78E-7</v>
      </c>
      <c r="T25" s="5">
        <v>1.08E-6</v>
      </c>
      <c r="U25" s="5">
        <v>1.0699999999999999E-6</v>
      </c>
      <c r="V25" s="5">
        <v>1.4899999999999999E-6</v>
      </c>
      <c r="W25" s="5">
        <v>2.1E-7</v>
      </c>
      <c r="X25" s="5">
        <v>2.9100000000000001E-6</v>
      </c>
      <c r="Y25" s="5">
        <v>1.64E-6</v>
      </c>
      <c r="Z25" s="5">
        <v>8.1100000000000005E-7</v>
      </c>
      <c r="AA25" s="5">
        <v>1.61E-6</v>
      </c>
      <c r="AB25" s="5">
        <v>1.59E-6</v>
      </c>
      <c r="AC25" s="5">
        <v>5.9400000000000005E-7</v>
      </c>
      <c r="AD25" s="5">
        <v>1.77E-6</v>
      </c>
      <c r="AE25" s="5">
        <v>5.8599999999999998E-7</v>
      </c>
      <c r="AF25" s="5">
        <v>1.1619901405136578E-6</v>
      </c>
      <c r="AG25" s="5">
        <v>5.7612503295915294E-7</v>
      </c>
      <c r="AH25" s="5">
        <v>1.3340910970764727E-6</v>
      </c>
      <c r="AI25" s="5">
        <v>2.4615603679691918E-6</v>
      </c>
      <c r="AJ25" s="5">
        <v>1.1297641447883134E-6</v>
      </c>
      <c r="AK25" s="5">
        <v>1.4965388797059601E-6</v>
      </c>
      <c r="AL25">
        <v>0</v>
      </c>
      <c r="AM25" s="5">
        <v>1.1083007477520428E-6</v>
      </c>
      <c r="AN25" s="5">
        <v>9.1717505680065125E-7</v>
      </c>
      <c r="AO25" s="5">
        <v>7.2959376401618024E-7</v>
      </c>
      <c r="AP25" s="5">
        <v>9.0523805135560306E-7</v>
      </c>
      <c r="AQ25" s="5">
        <v>5.3877810513536351E-7</v>
      </c>
      <c r="AR25" s="5">
        <v>5.3511715230629255E-7</v>
      </c>
    </row>
    <row r="26" spans="1:44" x14ac:dyDescent="0.35">
      <c r="A26" t="s">
        <v>34</v>
      </c>
      <c r="B26" s="5">
        <v>4.1100000000000001E-7</v>
      </c>
      <c r="C26" s="5">
        <v>8.1299999999999999E-7</v>
      </c>
      <c r="D26" s="5">
        <v>3.2200000000000001E-6</v>
      </c>
      <c r="E26" s="5">
        <v>7.9699999999999995E-7</v>
      </c>
      <c r="F26" s="5">
        <v>3.1700000000000001E-6</v>
      </c>
      <c r="G26" s="5">
        <v>5.9100000000000002E-6</v>
      </c>
      <c r="H26" s="5">
        <v>4.3000000000000003E-6</v>
      </c>
      <c r="I26">
        <v>0</v>
      </c>
      <c r="J26" s="5">
        <v>7.7600000000000002E-6</v>
      </c>
      <c r="K26" s="5">
        <v>3.4800000000000001E-6</v>
      </c>
      <c r="L26" s="5">
        <v>5.4E-6</v>
      </c>
      <c r="M26">
        <v>1.31E-5</v>
      </c>
      <c r="N26">
        <v>1.1199999999999999E-5</v>
      </c>
      <c r="O26" s="5">
        <v>9.3200000000000006E-6</v>
      </c>
      <c r="P26" s="5">
        <v>4.6500000000000004E-6</v>
      </c>
      <c r="Q26" s="5">
        <v>2.6900000000000001E-6</v>
      </c>
      <c r="R26" s="5">
        <v>5.7200000000000003E-6</v>
      </c>
      <c r="S26" s="5">
        <v>9.4199999999999996E-6</v>
      </c>
      <c r="T26" s="5">
        <v>7.0700000000000001E-6</v>
      </c>
      <c r="U26" s="5">
        <v>5.5099999999999998E-6</v>
      </c>
      <c r="V26" s="5">
        <v>5.4600000000000002E-6</v>
      </c>
      <c r="W26" s="5">
        <v>2.52E-6</v>
      </c>
      <c r="X26" s="5">
        <v>2.8499999999999998E-6</v>
      </c>
      <c r="Y26">
        <v>2.09E-5</v>
      </c>
      <c r="Z26" s="5">
        <v>8.0700000000000007E-6</v>
      </c>
      <c r="AA26" s="5">
        <v>8.4100000000000008E-6</v>
      </c>
      <c r="AB26" s="5">
        <v>6.9999999999999999E-6</v>
      </c>
      <c r="AC26" s="5">
        <v>9.4099999999999997E-6</v>
      </c>
      <c r="AD26" s="5">
        <v>4.8500000000000002E-6</v>
      </c>
      <c r="AE26" s="5">
        <v>1.72E-6</v>
      </c>
      <c r="AF26" s="5">
        <v>2.4096568029086624E-6</v>
      </c>
      <c r="AG26" s="5">
        <v>8.5372308637970191E-6</v>
      </c>
      <c r="AH26" s="5">
        <v>5.7670009491805095E-6</v>
      </c>
      <c r="AI26" s="5">
        <v>5.0696673689845862E-6</v>
      </c>
      <c r="AJ26" s="5">
        <v>8.0793499893621886E-6</v>
      </c>
      <c r="AK26" s="5">
        <v>5.7076284132457266E-6</v>
      </c>
      <c r="AL26" s="5">
        <v>3.0163213146334818E-6</v>
      </c>
      <c r="AM26" s="5">
        <v>6.0224899851010289E-6</v>
      </c>
      <c r="AN26" s="5">
        <v>6.0188128025498365E-6</v>
      </c>
      <c r="AO26" s="5">
        <v>3.6805386167130582E-6</v>
      </c>
      <c r="AP26" s="5">
        <v>2.3424705300475389E-6</v>
      </c>
      <c r="AQ26" s="5">
        <v>3.010372741007933E-6</v>
      </c>
      <c r="AR26" s="5">
        <v>2.3481895458601419E-6</v>
      </c>
    </row>
    <row r="27" spans="1:44" x14ac:dyDescent="0.35">
      <c r="A27" t="s">
        <v>35</v>
      </c>
      <c r="B27" s="5">
        <v>1.04E-6</v>
      </c>
      <c r="C27" s="5">
        <v>4.1300000000000001E-7</v>
      </c>
      <c r="D27" s="5">
        <v>2.05E-7</v>
      </c>
      <c r="E27" s="5">
        <v>2.05E-7</v>
      </c>
      <c r="F27" s="5">
        <v>4.0600000000000001E-7</v>
      </c>
      <c r="G27" s="5">
        <v>4.0600000000000001E-7</v>
      </c>
      <c r="H27" s="5">
        <v>1.0100000000000001E-6</v>
      </c>
      <c r="I27" s="5">
        <v>2.0200000000000001E-6</v>
      </c>
      <c r="J27" s="5">
        <v>1.81E-6</v>
      </c>
      <c r="K27" s="5">
        <v>2.6000000000000001E-6</v>
      </c>
      <c r="L27" s="5">
        <v>2.9900000000000002E-6</v>
      </c>
      <c r="M27" s="5">
        <v>3.76E-6</v>
      </c>
      <c r="N27" s="5">
        <v>2.9500000000000001E-6</v>
      </c>
      <c r="O27" s="5">
        <v>4.3200000000000001E-6</v>
      </c>
      <c r="P27" s="5">
        <v>2.7300000000000001E-6</v>
      </c>
      <c r="Q27" s="5">
        <v>3.2899999999999998E-6</v>
      </c>
      <c r="R27" s="5">
        <v>1.3400000000000001E-6</v>
      </c>
      <c r="S27" s="5">
        <v>2.4700000000000001E-6</v>
      </c>
      <c r="T27" s="5">
        <v>4.8799999999999999E-6</v>
      </c>
      <c r="U27" s="5">
        <v>4.6500000000000004E-6</v>
      </c>
      <c r="V27" s="5">
        <v>3.8700000000000002E-6</v>
      </c>
      <c r="W27" s="5">
        <v>4.5600000000000004E-6</v>
      </c>
      <c r="X27" s="5">
        <v>2.9000000000000002E-6</v>
      </c>
      <c r="Y27" s="5">
        <v>4.6700000000000002E-6</v>
      </c>
      <c r="Z27" s="5">
        <v>2.1399999999999998E-6</v>
      </c>
      <c r="AA27" s="5">
        <v>1.77E-6</v>
      </c>
      <c r="AB27" s="5">
        <v>2.2900000000000001E-6</v>
      </c>
      <c r="AC27" s="5">
        <v>1.75E-6</v>
      </c>
      <c r="AD27" s="5">
        <v>1.7400000000000001E-6</v>
      </c>
      <c r="AE27" s="5">
        <v>3.63E-6</v>
      </c>
      <c r="AF27" s="5">
        <v>3.4230726047391756E-6</v>
      </c>
      <c r="AG27" s="5">
        <v>3.3969629792180601E-6</v>
      </c>
      <c r="AH27" s="5">
        <v>5.2330249112242646E-6</v>
      </c>
      <c r="AI27" s="5">
        <v>4.0261106697300898E-6</v>
      </c>
      <c r="AJ27" s="5">
        <v>4.1694629865096189E-6</v>
      </c>
      <c r="AK27" s="5">
        <v>2.329590070355284E-6</v>
      </c>
      <c r="AL27" s="5">
        <v>3.4860089032667391E-6</v>
      </c>
      <c r="AM27" s="5">
        <v>1.6554487938234542E-6</v>
      </c>
      <c r="AN27" s="5">
        <v>3.1372326272853706E-6</v>
      </c>
      <c r="AO27" s="5">
        <v>1.811670285889806E-6</v>
      </c>
      <c r="AP27" s="5">
        <v>2.9570231188281382E-6</v>
      </c>
      <c r="AQ27" s="5">
        <v>2.2918463310486898E-6</v>
      </c>
      <c r="AR27" s="5">
        <v>3.430462803736852E-6</v>
      </c>
    </row>
    <row r="28" spans="1:44" x14ac:dyDescent="0.35">
      <c r="A28" t="s">
        <v>36</v>
      </c>
      <c r="B28" s="5">
        <v>1.3200000000000001E-6</v>
      </c>
      <c r="C28">
        <v>0</v>
      </c>
      <c r="D28">
        <v>0</v>
      </c>
      <c r="E28">
        <v>0</v>
      </c>
      <c r="F28" s="5">
        <v>1.2699999999999999E-6</v>
      </c>
      <c r="G28">
        <v>0</v>
      </c>
      <c r="H28">
        <v>0</v>
      </c>
      <c r="I28" s="5">
        <v>4.9100000000000004E-6</v>
      </c>
      <c r="J28" s="5">
        <v>4.87E-6</v>
      </c>
      <c r="K28">
        <v>0</v>
      </c>
      <c r="L28" s="5">
        <v>6.1399999999999997E-6</v>
      </c>
      <c r="M28" s="5">
        <v>7.4499999999999998E-6</v>
      </c>
      <c r="N28" s="5">
        <v>6.2500000000000003E-6</v>
      </c>
      <c r="O28" s="5">
        <v>5.0000000000000004E-6</v>
      </c>
      <c r="P28">
        <v>2.12E-5</v>
      </c>
      <c r="Q28">
        <v>0</v>
      </c>
      <c r="R28" s="5">
        <v>1.2100000000000001E-6</v>
      </c>
      <c r="S28">
        <v>0</v>
      </c>
      <c r="T28" s="5">
        <v>3.4800000000000001E-6</v>
      </c>
      <c r="U28">
        <v>0</v>
      </c>
      <c r="V28">
        <v>0</v>
      </c>
      <c r="W28" s="5">
        <v>1.1200000000000001E-6</v>
      </c>
      <c r="X28" s="5">
        <v>4.4800000000000003E-6</v>
      </c>
      <c r="Y28" s="5">
        <v>5.57E-6</v>
      </c>
      <c r="Z28">
        <v>1.77E-5</v>
      </c>
      <c r="AA28" s="5">
        <v>3.3100000000000001E-6</v>
      </c>
      <c r="AB28">
        <v>1.43E-5</v>
      </c>
      <c r="AC28" s="5">
        <v>2.17E-6</v>
      </c>
      <c r="AD28" s="5">
        <v>7.5299999999999999E-6</v>
      </c>
      <c r="AE28" s="5">
        <v>1.06E-6</v>
      </c>
      <c r="AF28" s="5">
        <v>8.3972574557149631E-6</v>
      </c>
      <c r="AG28">
        <v>0</v>
      </c>
      <c r="AH28" s="5">
        <v>8.1932375065929951E-6</v>
      </c>
      <c r="AI28" s="5">
        <v>7.1139512714663483E-6</v>
      </c>
      <c r="AJ28">
        <v>1.0093648874255342E-5</v>
      </c>
      <c r="AK28" s="5">
        <v>5.0139337218129181E-6</v>
      </c>
      <c r="AL28" s="5">
        <v>1.9925200796211022E-6</v>
      </c>
      <c r="AM28" s="5">
        <v>4.9330875997963624E-6</v>
      </c>
      <c r="AN28" s="5">
        <v>2.6421604652551007E-5</v>
      </c>
      <c r="AO28" s="5">
        <v>7.7631991367322556E-6</v>
      </c>
      <c r="AP28" s="5">
        <v>2.4979272007939565E-5</v>
      </c>
      <c r="AQ28" s="5">
        <v>1.8042142646877286E-5</v>
      </c>
      <c r="AR28" s="5">
        <v>9.428047498503298E-6</v>
      </c>
    </row>
    <row r="29" spans="1:44" x14ac:dyDescent="0.35">
      <c r="A29" t="s">
        <v>37</v>
      </c>
      <c r="B29">
        <v>0</v>
      </c>
      <c r="C29" s="5">
        <v>6.4300000000000003E-7</v>
      </c>
      <c r="D29">
        <v>0</v>
      </c>
      <c r="E29">
        <v>0</v>
      </c>
      <c r="F29" s="5">
        <v>4.4499999999999997E-6</v>
      </c>
      <c r="G29">
        <v>0</v>
      </c>
      <c r="H29">
        <v>0</v>
      </c>
      <c r="I29" s="5">
        <v>6.3099999999999997E-7</v>
      </c>
      <c r="J29" s="5">
        <v>3.7799999999999998E-6</v>
      </c>
      <c r="K29" s="5">
        <v>5.0499999999999999E-6</v>
      </c>
      <c r="L29" s="5">
        <v>2.5399999999999998E-6</v>
      </c>
      <c r="M29" s="5">
        <v>3.19E-6</v>
      </c>
      <c r="N29" s="5">
        <v>5.7300000000000002E-6</v>
      </c>
      <c r="O29" s="5">
        <v>2.5399999999999998E-6</v>
      </c>
      <c r="P29">
        <v>0</v>
      </c>
      <c r="Q29" s="5">
        <v>1.88E-6</v>
      </c>
      <c r="R29" s="5">
        <v>6.1999999999999999E-7</v>
      </c>
      <c r="S29" s="5">
        <v>6.1500000000000004E-7</v>
      </c>
      <c r="T29" s="5">
        <v>6.0999999999999998E-7</v>
      </c>
      <c r="U29" s="5">
        <v>2.4099999999999998E-6</v>
      </c>
      <c r="V29" s="5">
        <v>5.9699999999999996E-7</v>
      </c>
      <c r="W29" s="5">
        <v>5.9299999999999998E-7</v>
      </c>
      <c r="X29">
        <v>0</v>
      </c>
      <c r="Y29">
        <v>0</v>
      </c>
      <c r="Z29">
        <v>0</v>
      </c>
      <c r="AA29">
        <v>0</v>
      </c>
      <c r="AB29" s="5">
        <v>5.7899999999999998E-7</v>
      </c>
      <c r="AC29" s="5">
        <v>1.15E-6</v>
      </c>
      <c r="AD29" s="5">
        <v>1.1400000000000001E-6</v>
      </c>
      <c r="AE29" s="5">
        <v>2.2699999999999999E-6</v>
      </c>
      <c r="AF29" s="5">
        <v>1.6923404108889695E-6</v>
      </c>
      <c r="AG29">
        <v>0</v>
      </c>
      <c r="AH29" s="5">
        <v>4.4534056863310502E-6</v>
      </c>
      <c r="AI29" s="5">
        <v>1.103336876883603E-6</v>
      </c>
      <c r="AJ29" s="5">
        <v>2.1863467021146344E-6</v>
      </c>
      <c r="AK29" s="5">
        <v>1.0866387980036272E-6</v>
      </c>
      <c r="AL29" s="5">
        <v>1.618714061175521E-6</v>
      </c>
      <c r="AM29" s="5">
        <v>1.6082220890376077E-6</v>
      </c>
      <c r="AN29" s="5">
        <v>2.128200680811398E-6</v>
      </c>
      <c r="AO29" s="5">
        <v>1.5860369536036609E-6</v>
      </c>
      <c r="AP29" s="5">
        <v>3.1480793567844258E-6</v>
      </c>
      <c r="AQ29" s="5">
        <v>4.1719359086346039E-6</v>
      </c>
      <c r="AR29" s="5">
        <v>7.2704082957435916E-6</v>
      </c>
    </row>
    <row r="30" spans="1:44" x14ac:dyDescent="0.35">
      <c r="A30" t="s">
        <v>38</v>
      </c>
      <c r="B30" s="5">
        <v>1.55E-6</v>
      </c>
      <c r="C30" s="5">
        <v>1.4699999999999999E-6</v>
      </c>
      <c r="D30" s="5">
        <v>1.39E-6</v>
      </c>
      <c r="E30" s="5">
        <v>3.9199999999999997E-6</v>
      </c>
      <c r="F30">
        <v>0</v>
      </c>
      <c r="G30" s="5">
        <v>2.3599999999999999E-6</v>
      </c>
      <c r="H30">
        <v>0</v>
      </c>
      <c r="I30" s="5">
        <v>2.2199999999999999E-6</v>
      </c>
      <c r="J30" s="5">
        <v>1.08E-6</v>
      </c>
      <c r="K30" s="5">
        <v>9.4599999999999992E-6</v>
      </c>
      <c r="L30" s="5">
        <v>2.04E-6</v>
      </c>
      <c r="M30" s="5">
        <v>2.9299999999999999E-6</v>
      </c>
      <c r="N30" s="5">
        <v>2.79E-6</v>
      </c>
      <c r="O30" s="5">
        <v>1.7600000000000001E-6</v>
      </c>
      <c r="P30">
        <v>0</v>
      </c>
      <c r="Q30" s="5">
        <v>3.8600000000000003E-6</v>
      </c>
      <c r="R30">
        <v>0</v>
      </c>
      <c r="S30">
        <v>0</v>
      </c>
      <c r="T30" s="5">
        <v>6.6700000000000003E-7</v>
      </c>
      <c r="U30">
        <v>0</v>
      </c>
      <c r="V30" s="5">
        <v>3.5999999999999998E-6</v>
      </c>
      <c r="W30" s="5">
        <v>5.6700000000000003E-7</v>
      </c>
      <c r="X30" s="5">
        <v>3.7799999999999998E-6</v>
      </c>
      <c r="Y30" s="5">
        <v>4.6500000000000004E-6</v>
      </c>
      <c r="Z30" s="5">
        <v>2.9699999999999999E-6</v>
      </c>
      <c r="AA30" s="5">
        <v>2.3800000000000001E-6</v>
      </c>
      <c r="AB30" s="5">
        <v>2.7599999999999998E-6</v>
      </c>
      <c r="AC30" s="5">
        <v>2.6699999999999998E-6</v>
      </c>
      <c r="AD30">
        <v>0</v>
      </c>
      <c r="AE30">
        <v>0</v>
      </c>
      <c r="AF30" s="5">
        <v>1.1892218445782186E-6</v>
      </c>
      <c r="AG30" s="5">
        <v>1.5378274803619432E-6</v>
      </c>
      <c r="AH30">
        <v>0</v>
      </c>
      <c r="AI30" s="5">
        <v>2.607401668364582E-6</v>
      </c>
      <c r="AJ30" s="5">
        <v>1.4801307251456448E-6</v>
      </c>
      <c r="AK30" s="5">
        <v>2.2117377660490143E-6</v>
      </c>
      <c r="AL30" s="5">
        <v>2.186137990487385E-6</v>
      </c>
      <c r="AM30" s="5">
        <v>7.2020891820299235E-7</v>
      </c>
      <c r="AN30" s="5">
        <v>2.1284052710666005E-6</v>
      </c>
      <c r="AO30" s="5">
        <v>0</v>
      </c>
      <c r="AP30" s="5">
        <v>0</v>
      </c>
      <c r="AQ30" s="5">
        <v>3.3642790938650689E-7</v>
      </c>
      <c r="AR30" s="5">
        <v>1.6516144035310194E-6</v>
      </c>
    </row>
    <row r="31" spans="1:44" x14ac:dyDescent="0.35">
      <c r="A31" t="s">
        <v>39</v>
      </c>
      <c r="B31">
        <v>0</v>
      </c>
      <c r="C31">
        <v>0</v>
      </c>
      <c r="D31" s="5">
        <v>2.2400000000000002E-6</v>
      </c>
      <c r="E31">
        <v>0</v>
      </c>
      <c r="F31">
        <v>0</v>
      </c>
      <c r="G31" s="5">
        <v>3.1999999999999999E-6</v>
      </c>
      <c r="H31" s="5">
        <v>7.3900000000000004E-6</v>
      </c>
      <c r="I31" s="5">
        <v>1.04E-6</v>
      </c>
      <c r="J31" s="5">
        <v>1.02E-6</v>
      </c>
      <c r="K31" s="5">
        <v>3.01E-6</v>
      </c>
      <c r="L31" s="5">
        <v>1.95E-6</v>
      </c>
      <c r="M31">
        <v>0</v>
      </c>
      <c r="O31" s="5">
        <v>9.0500000000000002E-7</v>
      </c>
      <c r="P31" s="5">
        <v>8.9899999999999999E-7</v>
      </c>
      <c r="Q31" s="5">
        <v>1.7999999999999999E-6</v>
      </c>
      <c r="R31" s="5">
        <v>8.9500000000000001E-7</v>
      </c>
      <c r="S31" s="5">
        <v>8.85E-7</v>
      </c>
      <c r="T31" s="5">
        <v>8.7499999999999999E-7</v>
      </c>
      <c r="U31">
        <v>0</v>
      </c>
      <c r="V31">
        <v>0</v>
      </c>
      <c r="W31">
        <v>0</v>
      </c>
      <c r="X31" s="5">
        <v>8.2900000000000002E-7</v>
      </c>
      <c r="Y31" s="5">
        <v>8.1800000000000005E-7</v>
      </c>
      <c r="Z31" s="5">
        <v>1.61E-6</v>
      </c>
      <c r="AA31">
        <v>0</v>
      </c>
      <c r="AB31" s="5">
        <v>3.9400000000000004E-6</v>
      </c>
      <c r="AC31" s="5">
        <v>2.34E-6</v>
      </c>
      <c r="AD31">
        <v>0</v>
      </c>
      <c r="AE31" s="5">
        <v>1.5400000000000001E-6</v>
      </c>
      <c r="AF31">
        <v>0</v>
      </c>
      <c r="AG31">
        <v>0</v>
      </c>
      <c r="AH31" s="5">
        <v>3.0397308014402243E-6</v>
      </c>
      <c r="AI31" s="5">
        <v>7.5981952766578877E-7</v>
      </c>
      <c r="AJ31" s="5">
        <v>7.594300325719541E-7</v>
      </c>
      <c r="AK31">
        <v>0</v>
      </c>
      <c r="AL31">
        <v>0</v>
      </c>
      <c r="AM31">
        <v>0</v>
      </c>
      <c r="AN31">
        <v>0</v>
      </c>
      <c r="AO31">
        <v>0</v>
      </c>
      <c r="AP31">
        <v>7.4494942910800496E-7</v>
      </c>
      <c r="AQ31">
        <v>7.4086860917476865E-7</v>
      </c>
      <c r="AR31" s="5">
        <v>0</v>
      </c>
    </row>
    <row r="32" spans="1:44" x14ac:dyDescent="0.35">
      <c r="A32" t="s">
        <v>40</v>
      </c>
      <c r="B32" s="5">
        <v>1.9099999999999999E-6</v>
      </c>
      <c r="C32" s="5">
        <v>1.3599999999999999E-6</v>
      </c>
      <c r="D32" s="5">
        <v>2.04E-6</v>
      </c>
      <c r="E32" s="5">
        <v>1.22E-6</v>
      </c>
      <c r="F32" s="5">
        <v>3.3900000000000002E-6</v>
      </c>
      <c r="G32" s="5">
        <v>1.08E-6</v>
      </c>
      <c r="H32" s="5">
        <v>2.1500000000000002E-6</v>
      </c>
      <c r="I32" s="5">
        <v>4.0199999999999996E-6</v>
      </c>
      <c r="J32" s="5">
        <v>1.86E-6</v>
      </c>
      <c r="K32" s="5">
        <v>7.9299999999999997E-7</v>
      </c>
      <c r="L32" s="5">
        <v>9.1800000000000004E-7</v>
      </c>
      <c r="O32" s="5">
        <v>4.4000000000000002E-6</v>
      </c>
      <c r="P32" s="5">
        <v>2.5799999999999999E-6</v>
      </c>
      <c r="Q32" s="5">
        <v>1.02E-6</v>
      </c>
      <c r="R32" s="5">
        <v>1.6500000000000001E-6</v>
      </c>
      <c r="S32" s="5">
        <v>2.6400000000000001E-6</v>
      </c>
      <c r="T32" s="5">
        <v>2.8700000000000001E-6</v>
      </c>
      <c r="U32" s="5">
        <v>1.9800000000000001E-6</v>
      </c>
      <c r="V32" s="5">
        <v>5.0300000000000001E-6</v>
      </c>
      <c r="W32" s="5">
        <v>2.5600000000000001E-6</v>
      </c>
      <c r="X32" s="5">
        <v>6.9999999999999999E-6</v>
      </c>
      <c r="Y32" s="5">
        <v>5.1399999999999999E-6</v>
      </c>
      <c r="Z32" s="5">
        <v>3.32E-6</v>
      </c>
      <c r="AA32" s="5">
        <v>3.3000000000000002E-6</v>
      </c>
      <c r="AB32" s="5">
        <v>3.27E-6</v>
      </c>
      <c r="AC32" s="5">
        <v>4.7700000000000001E-6</v>
      </c>
      <c r="AD32" s="5">
        <v>5.1000000000000003E-6</v>
      </c>
      <c r="AE32" s="5">
        <v>4.51E-6</v>
      </c>
      <c r="AF32" s="5">
        <v>5.4261997010048513E-6</v>
      </c>
      <c r="AG32" s="5">
        <v>7.1445980212920541E-6</v>
      </c>
      <c r="AH32" s="5">
        <v>5.6250136320483434E-6</v>
      </c>
      <c r="AI32" s="5">
        <v>5.0253540533249458E-6</v>
      </c>
      <c r="AJ32" s="5">
        <v>5.3411373031393156E-6</v>
      </c>
      <c r="AK32" s="5">
        <v>3.1718042910660583E-6</v>
      </c>
      <c r="AL32" s="5">
        <v>3.0524053915427795E-6</v>
      </c>
      <c r="AM32" s="5">
        <v>3.3866306208755072E-6</v>
      </c>
      <c r="AN32" s="5">
        <v>3.7217569399488877E-6</v>
      </c>
      <c r="AO32" s="5">
        <v>2.5927561324600779E-6</v>
      </c>
      <c r="AP32" s="5">
        <v>3.1551016415993842E-6</v>
      </c>
      <c r="AQ32" s="5">
        <v>2.3625919343586458E-6</v>
      </c>
      <c r="AR32" s="5">
        <v>3.4886239910421139E-6</v>
      </c>
    </row>
    <row r="33" spans="1:44" x14ac:dyDescent="0.35">
      <c r="A33" t="s">
        <v>41</v>
      </c>
      <c r="B33" s="5">
        <v>7.5299999999999999E-6</v>
      </c>
      <c r="C33" s="5">
        <v>7.3499999999999999E-6</v>
      </c>
      <c r="D33" s="5">
        <v>7.9899999999999999E-7</v>
      </c>
      <c r="E33" s="5">
        <v>3.1200000000000002E-6</v>
      </c>
      <c r="F33">
        <v>0</v>
      </c>
      <c r="G33" s="5">
        <v>1.5E-6</v>
      </c>
      <c r="H33" s="5">
        <v>4.4000000000000002E-6</v>
      </c>
      <c r="I33" s="5">
        <v>5.7400000000000001E-6</v>
      </c>
      <c r="J33" s="5">
        <v>2.12E-6</v>
      </c>
      <c r="K33" s="5">
        <v>2.0899999999999999E-6</v>
      </c>
      <c r="L33" s="5">
        <v>5.4700000000000001E-6</v>
      </c>
      <c r="M33" s="5">
        <v>2.03E-6</v>
      </c>
      <c r="N33" s="5">
        <v>1.3400000000000001E-6</v>
      </c>
      <c r="P33" s="5">
        <v>3.9400000000000004E-6</v>
      </c>
      <c r="Q33">
        <v>0</v>
      </c>
      <c r="R33" s="5">
        <v>3.76E-6</v>
      </c>
      <c r="S33" s="5">
        <v>3.67E-6</v>
      </c>
      <c r="T33" s="5">
        <v>3.5700000000000001E-6</v>
      </c>
      <c r="U33">
        <v>0</v>
      </c>
      <c r="V33" s="5">
        <v>2.8499999999999998E-6</v>
      </c>
      <c r="X33">
        <v>0</v>
      </c>
      <c r="Z33" s="5">
        <v>3.8399999999999997E-6</v>
      </c>
      <c r="AA33" s="5">
        <v>1.0899999999999999E-6</v>
      </c>
      <c r="AB33" s="5">
        <v>1.08E-6</v>
      </c>
      <c r="AC33" s="5">
        <v>1.0699999999999999E-6</v>
      </c>
      <c r="AD33" s="5">
        <v>2.6299999999999998E-6</v>
      </c>
      <c r="AE33" s="5">
        <v>1.55E-6</v>
      </c>
      <c r="AF33" s="5">
        <v>3.0578904531131111E-6</v>
      </c>
      <c r="AG33" s="5">
        <v>1.5074846613435709E-6</v>
      </c>
      <c r="AH33" s="5">
        <v>2.9840918065791267E-6</v>
      </c>
      <c r="AI33" s="5">
        <v>4.4186916548589407E-6</v>
      </c>
      <c r="AJ33" s="5">
        <v>3.3905069679761775E-6</v>
      </c>
      <c r="AK33" s="5">
        <v>1.9227117927124418E-6</v>
      </c>
      <c r="AL33" s="5">
        <v>1.9161226874195528E-6</v>
      </c>
      <c r="AM33" s="5">
        <v>9.5566114549367536E-7</v>
      </c>
      <c r="AN33" s="5">
        <v>4.7839061742049868E-6</v>
      </c>
      <c r="AO33" s="5">
        <v>5.7410471957137345E-6</v>
      </c>
      <c r="AP33" s="5">
        <v>1.9113250308559537E-6</v>
      </c>
      <c r="AQ33" s="5">
        <v>2.8661576052297823E-6</v>
      </c>
      <c r="AR33" s="5">
        <v>4.7784221745548068E-7</v>
      </c>
    </row>
    <row r="34" spans="1:44" x14ac:dyDescent="0.35">
      <c r="A34" t="s">
        <v>42</v>
      </c>
      <c r="B34" s="5">
        <v>1.22E-6</v>
      </c>
      <c r="C34" s="5">
        <v>1.9E-6</v>
      </c>
      <c r="D34" s="5">
        <v>7.3399999999999998E-7</v>
      </c>
      <c r="E34" s="5">
        <v>2.21E-6</v>
      </c>
      <c r="F34" s="5">
        <v>2.5600000000000001E-6</v>
      </c>
      <c r="G34" s="5">
        <v>2.39E-6</v>
      </c>
      <c r="H34" s="5">
        <v>2.6699999999999998E-6</v>
      </c>
      <c r="I34" s="5">
        <v>3.8399999999999997E-6</v>
      </c>
      <c r="J34" s="5">
        <v>6.0299999999999999E-6</v>
      </c>
      <c r="K34" s="5">
        <v>8.7099999999999996E-6</v>
      </c>
      <c r="L34" s="5">
        <v>3.98E-6</v>
      </c>
      <c r="M34" s="5">
        <v>5.48E-6</v>
      </c>
      <c r="N34" s="5">
        <v>8.1899999999999995E-6</v>
      </c>
      <c r="O34" s="5">
        <v>5.5600000000000001E-6</v>
      </c>
      <c r="P34" s="5">
        <v>4.9400000000000001E-6</v>
      </c>
      <c r="Q34" s="5">
        <v>5.9599999999999997E-6</v>
      </c>
      <c r="R34" s="5">
        <v>1.3200000000000001E-6</v>
      </c>
      <c r="S34" s="5">
        <v>6.3099999999999997E-6</v>
      </c>
      <c r="T34" s="5">
        <v>5.8000000000000004E-6</v>
      </c>
      <c r="U34" s="5">
        <v>4.2599999999999999E-6</v>
      </c>
      <c r="V34" s="5">
        <v>4.4100000000000001E-6</v>
      </c>
      <c r="W34" s="5">
        <v>5.4700000000000001E-6</v>
      </c>
      <c r="X34" s="5">
        <v>4.7999999999999998E-6</v>
      </c>
      <c r="Y34" s="5">
        <v>3.5499999999999999E-6</v>
      </c>
      <c r="Z34" s="5">
        <v>4.2599999999999999E-6</v>
      </c>
      <c r="AA34" s="5">
        <v>3.5599999999999998E-6</v>
      </c>
      <c r="AB34" s="5">
        <v>4.2799999999999997E-6</v>
      </c>
      <c r="AC34" s="5">
        <v>3.2899999999999998E-6</v>
      </c>
      <c r="AD34" s="5">
        <v>3.9600000000000002E-6</v>
      </c>
      <c r="AE34" s="5">
        <v>4.2899999999999996E-6</v>
      </c>
      <c r="AF34" s="5">
        <v>2.6695098167559477E-6</v>
      </c>
      <c r="AG34" s="5">
        <v>2.2997715647358253E-6</v>
      </c>
      <c r="AH34" s="5">
        <v>2.4983817773029925E-6</v>
      </c>
      <c r="AI34" s="5">
        <v>1.9681913347165231E-6</v>
      </c>
      <c r="AJ34" s="5">
        <v>1.9072086300675048E-6</v>
      </c>
      <c r="AK34" s="5">
        <v>2.6668698958289848E-6</v>
      </c>
      <c r="AL34" s="5">
        <v>2.9119444846468749E-6</v>
      </c>
      <c r="AM34" s="5">
        <v>1.3246353699143618E-6</v>
      </c>
      <c r="AN34" s="5">
        <v>2.0858420671610623E-6</v>
      </c>
      <c r="AO34" s="5">
        <v>3.4585513725337413E-6</v>
      </c>
      <c r="AP34" s="5">
        <v>2.4437941349857184E-6</v>
      </c>
      <c r="AQ34" s="5">
        <v>2.3480506254007317E-6</v>
      </c>
      <c r="AR34" s="5">
        <v>2.7137249095011144E-6</v>
      </c>
    </row>
    <row r="35" spans="1:44" x14ac:dyDescent="0.35">
      <c r="A35" t="s">
        <v>43</v>
      </c>
      <c r="B35" s="5">
        <v>1.79E-7</v>
      </c>
      <c r="C35">
        <v>0</v>
      </c>
      <c r="D35" s="5">
        <v>1.74E-7</v>
      </c>
      <c r="E35" s="5">
        <v>1.72E-7</v>
      </c>
      <c r="F35">
        <v>0</v>
      </c>
      <c r="G35" s="5">
        <v>6.7199999999999998E-7</v>
      </c>
      <c r="H35" s="5">
        <v>1.1599999999999999E-6</v>
      </c>
      <c r="I35" s="5">
        <v>2.4700000000000001E-6</v>
      </c>
      <c r="J35" s="5">
        <v>5.6799999999999998E-6</v>
      </c>
      <c r="K35" s="5">
        <v>3.0400000000000001E-6</v>
      </c>
      <c r="L35" s="5">
        <v>2.21E-6</v>
      </c>
      <c r="M35" s="5">
        <v>2.03E-6</v>
      </c>
      <c r="N35" s="5">
        <v>2.4700000000000001E-6</v>
      </c>
      <c r="O35" s="5">
        <v>3.1999999999999999E-6</v>
      </c>
      <c r="P35" s="5">
        <v>1.35E-6</v>
      </c>
      <c r="Q35" s="5">
        <v>3.3900000000000002E-6</v>
      </c>
      <c r="R35" s="5">
        <v>5.7999999999999995E-7</v>
      </c>
      <c r="S35" s="5">
        <v>1.1400000000000001E-6</v>
      </c>
      <c r="T35" s="5">
        <v>9.7399999999999991E-7</v>
      </c>
      <c r="U35" s="5">
        <v>1.77E-6</v>
      </c>
      <c r="V35" s="5">
        <v>7.9999999999999996E-7</v>
      </c>
      <c r="W35" s="5">
        <v>2.74E-6</v>
      </c>
      <c r="X35" s="5">
        <v>2.0499999999999999E-6</v>
      </c>
      <c r="Y35" s="5">
        <v>1.7600000000000001E-6</v>
      </c>
      <c r="Z35" s="5">
        <v>1.11E-6</v>
      </c>
      <c r="AA35" s="5">
        <v>1.5799999999999999E-6</v>
      </c>
      <c r="AB35" s="5">
        <v>2.2800000000000002E-6</v>
      </c>
      <c r="AC35" s="5">
        <v>2.3700000000000002E-6</v>
      </c>
      <c r="AD35" s="5">
        <v>2.92E-6</v>
      </c>
      <c r="AE35" s="5">
        <v>1.4899999999999999E-6</v>
      </c>
      <c r="AF35" s="5">
        <v>2.6914066749128377E-6</v>
      </c>
      <c r="AG35" s="5">
        <v>2.8514909513966656E-6</v>
      </c>
      <c r="AH35" s="5">
        <v>1.8261016307194979E-6</v>
      </c>
      <c r="AI35" s="5">
        <v>9.5242469336686996E-7</v>
      </c>
      <c r="AJ35" s="5">
        <v>1.8800343795620208E-6</v>
      </c>
      <c r="AK35" s="5">
        <v>1.346208052933729E-6</v>
      </c>
      <c r="AL35" s="5">
        <v>4.1029331561413267E-7</v>
      </c>
      <c r="AM35" s="5">
        <v>1.9301883386350867E-6</v>
      </c>
      <c r="AN35" s="5">
        <v>8.0531961927709683E-7</v>
      </c>
      <c r="AO35" s="5">
        <v>1.6943951104142606E-6</v>
      </c>
      <c r="AP35" s="5">
        <v>1.673775453570995E-6</v>
      </c>
      <c r="AQ35" s="5">
        <v>8.7627059235892039E-7</v>
      </c>
      <c r="AR35" s="5">
        <v>1.9264825366766153E-6</v>
      </c>
    </row>
    <row r="36" spans="1:44" x14ac:dyDescent="0.35">
      <c r="A36" t="s">
        <v>44</v>
      </c>
      <c r="B36">
        <v>0</v>
      </c>
      <c r="C36">
        <v>0</v>
      </c>
      <c r="D36">
        <v>0</v>
      </c>
      <c r="E36" s="5">
        <v>1.53E-6</v>
      </c>
      <c r="F36">
        <v>0</v>
      </c>
      <c r="G36">
        <v>0</v>
      </c>
      <c r="H36">
        <v>0</v>
      </c>
      <c r="I36" s="5">
        <v>5.9100000000000002E-6</v>
      </c>
      <c r="J36">
        <v>0</v>
      </c>
      <c r="K36">
        <v>0</v>
      </c>
      <c r="L36">
        <v>0</v>
      </c>
      <c r="M36">
        <v>0</v>
      </c>
      <c r="N36" s="5">
        <v>9.1600000000000004E-6</v>
      </c>
      <c r="O36" s="5">
        <v>9.2799999999999992E-6</v>
      </c>
      <c r="P36" s="5">
        <v>6.2700000000000001E-6</v>
      </c>
      <c r="Q36" s="5">
        <v>3.1499999999999999E-6</v>
      </c>
      <c r="R36" s="5">
        <v>3.1300000000000001E-6</v>
      </c>
      <c r="S36" s="5">
        <v>4.6800000000000001E-6</v>
      </c>
      <c r="T36">
        <v>1.24E-5</v>
      </c>
      <c r="U36">
        <v>1.5400000000000002E-5</v>
      </c>
      <c r="V36" s="5">
        <v>6.1500000000000004E-6</v>
      </c>
      <c r="W36" s="5">
        <v>7.7000000000000008E-6</v>
      </c>
      <c r="X36" s="5">
        <v>9.2699999999999993E-6</v>
      </c>
      <c r="Y36">
        <v>0</v>
      </c>
      <c r="Z36" s="5">
        <v>3.1200000000000002E-6</v>
      </c>
      <c r="AA36" s="5">
        <v>3.1300000000000001E-6</v>
      </c>
      <c r="AB36" s="5">
        <v>7.8299999999999996E-6</v>
      </c>
      <c r="AC36">
        <v>2.5000000000000001E-5</v>
      </c>
      <c r="AD36" s="5">
        <v>7.7600000000000002E-6</v>
      </c>
      <c r="AE36">
        <v>1.3900000000000001E-5</v>
      </c>
      <c r="AF36" s="5">
        <v>3.0796616067826468E-6</v>
      </c>
      <c r="AG36" s="5">
        <v>9.1908667293688027E-6</v>
      </c>
      <c r="AH36" s="5">
        <v>6.0830118208127206E-6</v>
      </c>
      <c r="AI36">
        <v>0</v>
      </c>
      <c r="AJ36" s="5">
        <v>8.8927094603607484E-6</v>
      </c>
      <c r="AK36" s="5">
        <v>2.9191284650054879E-6</v>
      </c>
      <c r="AL36" s="5">
        <v>2.8525950056766641E-6</v>
      </c>
      <c r="AM36">
        <v>0</v>
      </c>
      <c r="AN36">
        <v>0</v>
      </c>
      <c r="AO36">
        <v>1.3262212508388348E-6</v>
      </c>
      <c r="AP36">
        <v>0</v>
      </c>
      <c r="AQ36">
        <v>2.6483892496583578E-6</v>
      </c>
      <c r="AR36" s="5">
        <v>3.9573659772055717E-6</v>
      </c>
    </row>
    <row r="37" spans="1:44" x14ac:dyDescent="0.35">
      <c r="A37" t="s">
        <v>45</v>
      </c>
      <c r="B37" s="5">
        <v>1.3E-6</v>
      </c>
      <c r="C37" s="5">
        <v>2.1399999999999998E-6</v>
      </c>
      <c r="D37" s="5">
        <v>1.1999999999999999E-6</v>
      </c>
      <c r="E37" s="5">
        <v>3.0599999999999999E-6</v>
      </c>
      <c r="F37" s="5">
        <v>1.1999999999999999E-6</v>
      </c>
      <c r="G37" s="5">
        <v>3.7099999999999997E-7</v>
      </c>
      <c r="H37" s="5">
        <v>2.79E-7</v>
      </c>
      <c r="I37" s="5">
        <v>1.3999999999999999E-6</v>
      </c>
      <c r="J37" s="5">
        <v>2.5100000000000001E-6</v>
      </c>
      <c r="K37" s="5">
        <v>3.45E-6</v>
      </c>
      <c r="L37" s="5">
        <v>2.7E-6</v>
      </c>
      <c r="M37" s="5">
        <v>4.4599999999999996E-6</v>
      </c>
      <c r="N37" s="5">
        <v>4.4499999999999997E-6</v>
      </c>
      <c r="O37" s="5">
        <v>4.7099999999999998E-6</v>
      </c>
      <c r="P37" s="5">
        <v>5.7100000000000004E-6</v>
      </c>
      <c r="Q37" s="5">
        <v>3.1099999999999999E-6</v>
      </c>
      <c r="R37" s="5">
        <v>3.2600000000000001E-6</v>
      </c>
      <c r="S37" s="5">
        <v>5.49E-6</v>
      </c>
      <c r="T37" s="5">
        <v>3.5899999999999999E-6</v>
      </c>
      <c r="U37" s="5">
        <v>2.7700000000000002E-6</v>
      </c>
      <c r="V37" s="5">
        <v>3.3799999999999998E-6</v>
      </c>
      <c r="W37" s="5">
        <v>3.5499999999999999E-6</v>
      </c>
      <c r="X37" s="5">
        <v>8.8400000000000001E-6</v>
      </c>
      <c r="Y37" s="5">
        <v>4.7600000000000002E-6</v>
      </c>
      <c r="Z37" s="5">
        <v>4.9300000000000002E-6</v>
      </c>
      <c r="AA37" s="5">
        <v>4.4800000000000003E-6</v>
      </c>
      <c r="AB37" s="5">
        <v>4.3800000000000004E-6</v>
      </c>
      <c r="AC37" s="5">
        <v>3.2399999999999999E-6</v>
      </c>
      <c r="AD37" s="5">
        <v>5.0599999999999998E-6</v>
      </c>
      <c r="AE37" s="5">
        <v>4.2699999999999998E-6</v>
      </c>
      <c r="AF37" s="5">
        <v>3.7452488687388694E-6</v>
      </c>
      <c r="AG37" s="5">
        <v>4.2606961734078999E-6</v>
      </c>
      <c r="AH37" s="5">
        <v>3.2130910708980703E-6</v>
      </c>
      <c r="AI37" s="5">
        <v>4.8573601496622049E-6</v>
      </c>
      <c r="AJ37" s="5">
        <v>5.632910827468534E-6</v>
      </c>
      <c r="AK37" s="5">
        <v>2.685502608705897E-6</v>
      </c>
      <c r="AL37" s="5">
        <v>2.1648078616123193E-6</v>
      </c>
      <c r="AM37" s="5">
        <v>1.6412452179297229E-6</v>
      </c>
      <c r="AN37" s="5">
        <v>1.7236961595963379E-6</v>
      </c>
      <c r="AO37" s="5">
        <v>2.5822333736448655E-6</v>
      </c>
      <c r="AP37" s="5">
        <v>1.2032656974819861E-6</v>
      </c>
      <c r="AQ37" s="5">
        <v>1.0287952062258571E-6</v>
      </c>
      <c r="AR37" s="5">
        <v>8.5643267869617715E-7</v>
      </c>
    </row>
    <row r="38" spans="1:44" x14ac:dyDescent="0.35">
      <c r="A38" t="s">
        <v>46</v>
      </c>
      <c r="B38">
        <v>0</v>
      </c>
      <c r="C38">
        <v>0</v>
      </c>
      <c r="D38" s="5">
        <v>1.37E-6</v>
      </c>
      <c r="E38" s="5">
        <v>1.68E-6</v>
      </c>
      <c r="F38" s="5">
        <v>2.6299999999999998E-6</v>
      </c>
      <c r="G38">
        <v>2.0000000000000002E-5</v>
      </c>
      <c r="H38">
        <v>2.0299999999999999E-5</v>
      </c>
      <c r="I38">
        <v>1.22E-5</v>
      </c>
      <c r="J38">
        <v>1.31E-5</v>
      </c>
      <c r="K38" s="5">
        <v>1.8300000000000001E-6</v>
      </c>
      <c r="L38" s="5">
        <v>3.0699999999999998E-7</v>
      </c>
      <c r="M38" s="5">
        <v>6.2300000000000001E-7</v>
      </c>
      <c r="N38" s="5">
        <v>1.26E-6</v>
      </c>
      <c r="O38" s="5">
        <v>2.8600000000000001E-6</v>
      </c>
      <c r="P38" s="5">
        <v>9.5300000000000002E-7</v>
      </c>
      <c r="Q38" s="5">
        <v>3.15E-7</v>
      </c>
      <c r="R38" s="5">
        <v>2.17E-6</v>
      </c>
      <c r="S38" s="5">
        <v>4.9200000000000003E-6</v>
      </c>
      <c r="T38" s="5">
        <v>2.1299999999999999E-6</v>
      </c>
      <c r="U38" s="5">
        <v>2.7199999999999998E-6</v>
      </c>
      <c r="V38" s="5">
        <v>2.0999999999999998E-6</v>
      </c>
      <c r="W38" s="5">
        <v>2.3700000000000002E-6</v>
      </c>
      <c r="X38" s="5">
        <v>3.23E-6</v>
      </c>
      <c r="Y38" s="5">
        <v>3.49E-6</v>
      </c>
      <c r="Z38" s="5">
        <v>2.61E-6</v>
      </c>
      <c r="AA38" s="5">
        <v>3.4599999999999999E-6</v>
      </c>
      <c r="AB38" s="5">
        <v>2.0099999999999998E-6</v>
      </c>
      <c r="AC38" s="5">
        <v>1.1400000000000001E-6</v>
      </c>
      <c r="AD38" s="5">
        <v>1.13E-6</v>
      </c>
      <c r="AE38" s="5">
        <v>5.9200000000000001E-6</v>
      </c>
      <c r="AF38" s="5">
        <v>5.0082218308389603E-6</v>
      </c>
      <c r="AG38" s="5">
        <v>2.476371971981777E-6</v>
      </c>
      <c r="AH38" s="5">
        <v>5.9962234694367037E-6</v>
      </c>
      <c r="AI38" s="5">
        <v>5.9178409994480267E-6</v>
      </c>
      <c r="AJ38" s="5">
        <v>3.7237687092779294E-6</v>
      </c>
      <c r="AK38" s="5">
        <v>6.3360966634906985E-6</v>
      </c>
      <c r="AL38" s="5">
        <v>6.8087780862096053E-6</v>
      </c>
      <c r="AM38" s="5">
        <v>5.7095327136760175E-6</v>
      </c>
      <c r="AN38" s="5">
        <v>5.6724905095366171E-6</v>
      </c>
      <c r="AO38" s="5">
        <v>5.1153106106120695E-6</v>
      </c>
      <c r="AP38" s="5">
        <v>3.3106098168748912E-6</v>
      </c>
      <c r="AQ38" s="5">
        <v>5.339924325643842E-6</v>
      </c>
      <c r="AR38" s="5">
        <v>3.2992956003893167E-6</v>
      </c>
    </row>
    <row r="39" spans="1:44" x14ac:dyDescent="0.35">
      <c r="A39" t="s">
        <v>47</v>
      </c>
      <c r="B39">
        <v>0</v>
      </c>
      <c r="C39">
        <v>0</v>
      </c>
      <c r="D39" s="5">
        <v>3.9799999999999999E-7</v>
      </c>
      <c r="E39">
        <v>0</v>
      </c>
      <c r="F39">
        <v>0</v>
      </c>
      <c r="G39">
        <v>0</v>
      </c>
      <c r="H39">
        <v>0</v>
      </c>
      <c r="I39" s="5">
        <v>2.26E-6</v>
      </c>
      <c r="J39" s="5">
        <v>3.0000000000000001E-6</v>
      </c>
      <c r="K39" s="5">
        <v>1.1200000000000001E-6</v>
      </c>
      <c r="L39" s="5">
        <v>3.7300000000000002E-7</v>
      </c>
      <c r="M39" s="5">
        <v>7.4000000000000001E-7</v>
      </c>
      <c r="N39">
        <v>0</v>
      </c>
      <c r="O39" s="5">
        <v>2.1500000000000002E-6</v>
      </c>
      <c r="P39" s="5">
        <v>1.75E-6</v>
      </c>
      <c r="Q39">
        <v>0</v>
      </c>
      <c r="R39" s="5">
        <v>1.6700000000000001E-6</v>
      </c>
      <c r="S39" s="5">
        <v>3.27E-7</v>
      </c>
      <c r="T39" s="5">
        <v>6.4099999999999998E-7</v>
      </c>
      <c r="U39" s="5">
        <v>1.88E-6</v>
      </c>
      <c r="V39">
        <v>0</v>
      </c>
      <c r="W39">
        <v>0</v>
      </c>
      <c r="X39" s="5">
        <v>2.9799999999999999E-7</v>
      </c>
      <c r="Y39" s="5">
        <v>8.8400000000000003E-7</v>
      </c>
      <c r="Z39" s="5">
        <v>1.17E-6</v>
      </c>
      <c r="AA39" s="5">
        <v>8.6499999999999998E-7</v>
      </c>
      <c r="AB39" s="5">
        <v>2.8500000000000002E-7</v>
      </c>
      <c r="AC39" s="5">
        <v>8.4600000000000003E-7</v>
      </c>
      <c r="AD39">
        <v>0</v>
      </c>
      <c r="AE39" s="5">
        <v>1.11E-6</v>
      </c>
      <c r="AF39" s="5">
        <v>1.634484128205666E-6</v>
      </c>
      <c r="AG39" s="5">
        <v>2.9550692466749424E-6</v>
      </c>
      <c r="AH39" s="5">
        <v>7.9602032292952465E-7</v>
      </c>
      <c r="AI39" s="5">
        <v>1.3128183584519245E-6</v>
      </c>
      <c r="AJ39" s="5">
        <v>2.6058414626900832E-7</v>
      </c>
      <c r="AK39" s="5">
        <v>1.8079782464057393E-6</v>
      </c>
      <c r="AL39" s="5">
        <v>5.1293651538630017E-7</v>
      </c>
      <c r="AM39" s="5">
        <v>7.6473881110645471E-7</v>
      </c>
      <c r="AN39" s="5">
        <v>1.0090547528244703E-6</v>
      </c>
      <c r="AO39" s="5">
        <v>7.4684123499658197E-7</v>
      </c>
      <c r="AP39" s="5">
        <v>0</v>
      </c>
      <c r="AQ39" s="5">
        <v>2.4116189873515406E-7</v>
      </c>
      <c r="AR39" s="5">
        <v>1.1956327838683312E-6</v>
      </c>
    </row>
    <row r="40" spans="1:44" x14ac:dyDescent="0.35">
      <c r="A40" t="s">
        <v>48</v>
      </c>
      <c r="B40" s="5">
        <v>3.1999999999999999E-6</v>
      </c>
      <c r="C40" s="5">
        <v>6.0599999999999996E-6</v>
      </c>
      <c r="D40" s="5">
        <v>3.4599999999999999E-6</v>
      </c>
      <c r="E40" s="5">
        <v>1.77E-6</v>
      </c>
      <c r="F40" s="5">
        <v>1.1799999999999999E-6</v>
      </c>
      <c r="G40" s="5">
        <v>2.0200000000000001E-6</v>
      </c>
      <c r="H40" s="5">
        <v>2.03E-6</v>
      </c>
      <c r="I40" s="5">
        <v>3.9700000000000001E-6</v>
      </c>
      <c r="J40" s="5">
        <v>5.3299999999999998E-6</v>
      </c>
      <c r="K40" s="5">
        <v>3.4000000000000001E-6</v>
      </c>
      <c r="L40" s="5">
        <v>2.7999999999999999E-6</v>
      </c>
      <c r="M40" s="5">
        <v>3.98E-6</v>
      </c>
      <c r="N40" s="5">
        <v>5.1499999999999998E-6</v>
      </c>
      <c r="O40" s="5">
        <v>4.4700000000000004E-6</v>
      </c>
      <c r="P40" s="5">
        <v>2.9399999999999998E-6</v>
      </c>
      <c r="Q40" s="5">
        <v>4.0099999999999997E-6</v>
      </c>
      <c r="R40" s="5">
        <v>2.1600000000000001E-6</v>
      </c>
      <c r="S40" s="5">
        <v>3.8800000000000001E-6</v>
      </c>
      <c r="T40" s="5">
        <v>1.64E-6</v>
      </c>
      <c r="U40" s="5">
        <v>3.5300000000000001E-6</v>
      </c>
      <c r="V40" s="5">
        <v>2.3700000000000002E-6</v>
      </c>
      <c r="W40" s="5">
        <v>4.1699999999999999E-6</v>
      </c>
      <c r="X40" s="5">
        <v>2.9399999999999998E-6</v>
      </c>
      <c r="Y40" s="5">
        <v>4.6500000000000004E-6</v>
      </c>
      <c r="Z40" s="5">
        <v>4.1500000000000001E-6</v>
      </c>
      <c r="AA40" s="5">
        <v>4.9599999999999999E-6</v>
      </c>
      <c r="AB40" s="5">
        <v>5.84E-6</v>
      </c>
      <c r="AC40" s="5">
        <v>5.9800000000000003E-6</v>
      </c>
      <c r="AD40" s="5">
        <v>3.3000000000000002E-6</v>
      </c>
      <c r="AE40" s="5">
        <v>4.5000000000000001E-6</v>
      </c>
      <c r="AF40" s="5">
        <v>5.355369105227328E-6</v>
      </c>
      <c r="AG40" s="5">
        <v>3.1837154229601757E-6</v>
      </c>
      <c r="AH40" s="5">
        <v>2.8543598562829812E-6</v>
      </c>
      <c r="AI40" s="5">
        <v>3.2367932126498932E-6</v>
      </c>
      <c r="AJ40" s="5">
        <v>4.2482360773109735E-6</v>
      </c>
      <c r="AK40" s="5">
        <v>2.9031942433895246E-6</v>
      </c>
      <c r="AL40" s="5">
        <v>3.6814159070221599E-6</v>
      </c>
      <c r="AM40" s="5">
        <v>3.0524502526920068E-6</v>
      </c>
      <c r="AN40" s="5">
        <v>3.3622378930309488E-6</v>
      </c>
      <c r="AO40" s="5">
        <v>3.8323888319809562E-6</v>
      </c>
      <c r="AP40" s="5">
        <v>2.5032193747927998E-6</v>
      </c>
      <c r="AQ40" s="5">
        <v>3.752800820800086E-6</v>
      </c>
      <c r="AR40" s="5">
        <v>3.1247749185566476E-6</v>
      </c>
    </row>
    <row r="41" spans="1:44" x14ac:dyDescent="0.35">
      <c r="A41" t="s">
        <v>50</v>
      </c>
      <c r="D41">
        <v>0</v>
      </c>
      <c r="F41">
        <v>0</v>
      </c>
      <c r="G41" s="5">
        <v>4.1999999999999996E-6</v>
      </c>
      <c r="H41">
        <v>0</v>
      </c>
      <c r="I41" s="5">
        <v>2.0899999999999999E-6</v>
      </c>
      <c r="J41" s="5">
        <v>8.32E-6</v>
      </c>
      <c r="K41" s="5">
        <v>1.0300000000000001E-6</v>
      </c>
      <c r="L41" s="5">
        <v>1.02E-6</v>
      </c>
      <c r="M41" s="5">
        <v>6.0599999999999996E-6</v>
      </c>
      <c r="N41" s="5">
        <v>2.0099999999999998E-6</v>
      </c>
      <c r="O41" s="5">
        <v>9.9900000000000009E-7</v>
      </c>
      <c r="P41" s="5">
        <v>5.9599999999999997E-6</v>
      </c>
      <c r="Q41" s="5">
        <v>3.9600000000000002E-6</v>
      </c>
      <c r="R41">
        <v>0</v>
      </c>
      <c r="S41" s="5">
        <v>1.9700000000000002E-6</v>
      </c>
      <c r="T41" s="5">
        <v>5.9100000000000002E-6</v>
      </c>
      <c r="U41" s="5">
        <v>5.9000000000000003E-6</v>
      </c>
      <c r="V41">
        <v>0</v>
      </c>
      <c r="W41" s="5">
        <v>1.95E-6</v>
      </c>
      <c r="X41" s="5">
        <v>9.7000000000000003E-7</v>
      </c>
      <c r="Y41" s="5">
        <v>2.88E-6</v>
      </c>
      <c r="Z41" s="5">
        <v>4.7600000000000002E-6</v>
      </c>
      <c r="AA41" s="5">
        <v>1.8899999999999999E-6</v>
      </c>
      <c r="AB41" s="5">
        <v>5.6300000000000003E-6</v>
      </c>
      <c r="AC41">
        <v>0</v>
      </c>
      <c r="AD41" s="5">
        <v>1.86E-6</v>
      </c>
      <c r="AE41" s="5">
        <v>3.7500000000000001E-6</v>
      </c>
      <c r="AF41" s="5">
        <v>1.8812976438628309E-6</v>
      </c>
      <c r="AG41" s="5">
        <v>9.4579193523216832E-7</v>
      </c>
      <c r="AH41" s="5">
        <v>1.8957292064572328E-6</v>
      </c>
      <c r="AI41" s="5">
        <v>9.4908536643236914E-7</v>
      </c>
      <c r="AJ41" s="5">
        <v>2.8464672494966496E-6</v>
      </c>
      <c r="AK41" s="5">
        <v>7.5934756856908545E-6</v>
      </c>
      <c r="AL41" s="5">
        <v>1.8964518334422213E-6</v>
      </c>
      <c r="AM41" s="5">
        <v>7.5820616004594733E-6</v>
      </c>
      <c r="AN41" s="5">
        <v>3.7878178097511688E-6</v>
      </c>
      <c r="AO41" s="5">
        <v>2.8404437530593945E-6</v>
      </c>
      <c r="AP41" s="5">
        <v>0</v>
      </c>
      <c r="AQ41" s="5">
        <v>9.4653407617327627E-7</v>
      </c>
      <c r="AR41" s="5">
        <v>0</v>
      </c>
    </row>
    <row r="42" spans="1:44" x14ac:dyDescent="0.35">
      <c r="A42" t="s">
        <v>51</v>
      </c>
      <c r="B42" s="5">
        <v>6.46E-6</v>
      </c>
      <c r="C42" s="5">
        <v>5.0200000000000002E-6</v>
      </c>
      <c r="D42" s="5">
        <v>2.6299999999999998E-6</v>
      </c>
      <c r="E42" s="5">
        <v>3.2399999999999999E-6</v>
      </c>
      <c r="F42" s="5">
        <v>3.5099999999999999E-6</v>
      </c>
      <c r="G42" s="5">
        <v>7.8599999999999993E-6</v>
      </c>
      <c r="H42" s="5">
        <v>2.4899999999999999E-6</v>
      </c>
      <c r="I42" s="5">
        <v>6.8000000000000001E-6</v>
      </c>
      <c r="J42" s="5">
        <v>2.7499999999999999E-6</v>
      </c>
      <c r="K42" s="5">
        <v>4.2400000000000001E-6</v>
      </c>
      <c r="L42" s="5">
        <v>8.6799999999999999E-6</v>
      </c>
      <c r="M42" s="5">
        <v>4.4399999999999998E-6</v>
      </c>
      <c r="N42" s="5">
        <v>8.2099999999999993E-6</v>
      </c>
      <c r="O42" s="5">
        <v>2.3099999999999999E-6</v>
      </c>
      <c r="P42" s="5">
        <v>1.9999999999999999E-6</v>
      </c>
      <c r="Q42">
        <v>0</v>
      </c>
      <c r="R42" s="5">
        <v>5.5199999999999997E-6</v>
      </c>
      <c r="S42" s="5">
        <v>7.0999999999999998E-6</v>
      </c>
      <c r="T42" s="5">
        <v>5.9399999999999999E-6</v>
      </c>
      <c r="U42" s="5">
        <v>1.33E-6</v>
      </c>
      <c r="V42" s="5">
        <v>1.0499999999999999E-6</v>
      </c>
      <c r="W42" s="5">
        <v>1.55E-6</v>
      </c>
      <c r="X42" s="5">
        <v>3.32E-6</v>
      </c>
      <c r="Y42" s="5">
        <v>2.7700000000000002E-6</v>
      </c>
      <c r="Z42" s="5">
        <v>3.23E-6</v>
      </c>
      <c r="AA42" s="5">
        <v>1.9700000000000002E-6</v>
      </c>
      <c r="AB42" s="5">
        <v>1.22E-6</v>
      </c>
      <c r="AC42" s="5">
        <v>1.9300000000000002E-6</v>
      </c>
      <c r="AD42" s="5">
        <v>1.9E-6</v>
      </c>
      <c r="AE42">
        <v>0</v>
      </c>
      <c r="AF42" s="5">
        <v>6.88413338054319E-7</v>
      </c>
      <c r="AG42" s="5">
        <v>9.0006773009668977E-7</v>
      </c>
      <c r="AH42" s="5">
        <v>1.7663959076139613E-6</v>
      </c>
      <c r="AI42" s="5">
        <v>1.5250969961689563E-6</v>
      </c>
      <c r="AJ42" s="5">
        <v>4.3143839836260497E-7</v>
      </c>
      <c r="AK42" s="5">
        <v>2.3547433736451128E-6</v>
      </c>
      <c r="AL42" s="5">
        <v>4.2398823687035624E-7</v>
      </c>
      <c r="AM42" s="5">
        <v>1.0495044974416228E-6</v>
      </c>
      <c r="AN42" s="5">
        <v>1.4511402126915479E-6</v>
      </c>
      <c r="AO42" s="5">
        <v>6.1321440244402733E-7</v>
      </c>
      <c r="AP42" s="5">
        <v>1.210108032394592E-6</v>
      </c>
      <c r="AQ42" s="5">
        <v>0</v>
      </c>
      <c r="AR42" s="5">
        <v>1.3768263601667613E-6</v>
      </c>
    </row>
    <row r="43" spans="1:44" x14ac:dyDescent="0.35">
      <c r="A43" t="s">
        <v>52</v>
      </c>
      <c r="B43">
        <v>0</v>
      </c>
      <c r="C43">
        <v>0</v>
      </c>
      <c r="D43">
        <v>0</v>
      </c>
      <c r="E43" s="5">
        <v>2.9000000000000002E-6</v>
      </c>
      <c r="F43">
        <v>0</v>
      </c>
      <c r="G43">
        <v>0</v>
      </c>
      <c r="H43">
        <v>0</v>
      </c>
      <c r="I43" s="5">
        <v>2.8899999999999999E-6</v>
      </c>
      <c r="J43">
        <v>1.5800000000000001E-5</v>
      </c>
      <c r="K43" s="5">
        <v>4.3000000000000003E-6</v>
      </c>
      <c r="L43">
        <v>2.0100000000000001E-5</v>
      </c>
      <c r="M43" s="5">
        <v>8.6200000000000005E-6</v>
      </c>
      <c r="N43" s="5">
        <v>4.3000000000000003E-6</v>
      </c>
      <c r="O43" s="5">
        <v>2.8700000000000001E-6</v>
      </c>
      <c r="P43">
        <v>1.29E-5</v>
      </c>
      <c r="Q43">
        <v>0</v>
      </c>
      <c r="R43" s="5">
        <v>2.8100000000000002E-6</v>
      </c>
      <c r="S43" s="5">
        <v>1.3799999999999999E-6</v>
      </c>
      <c r="T43" s="5">
        <v>1.37E-6</v>
      </c>
      <c r="U43" s="5">
        <v>8.1300000000000001E-6</v>
      </c>
      <c r="V43" s="5">
        <v>8.0800000000000006E-6</v>
      </c>
      <c r="W43" s="5">
        <v>9.4099999999999997E-6</v>
      </c>
      <c r="X43" s="5">
        <v>9.38E-6</v>
      </c>
      <c r="Y43" s="5">
        <v>1.33E-6</v>
      </c>
      <c r="Z43" s="5">
        <v>2.65E-6</v>
      </c>
      <c r="AA43" s="5">
        <v>2.6400000000000001E-6</v>
      </c>
      <c r="AB43" s="5">
        <v>5.2599999999999996E-6</v>
      </c>
      <c r="AC43" s="5">
        <v>3.9299999999999996E-6</v>
      </c>
      <c r="AD43" s="5">
        <v>2.6000000000000001E-6</v>
      </c>
      <c r="AE43" s="5">
        <v>3.8700000000000002E-6</v>
      </c>
      <c r="AF43">
        <v>1.6602110000472521E-5</v>
      </c>
      <c r="AG43" s="5">
        <v>5.0529102868410848E-6</v>
      </c>
      <c r="AH43">
        <v>1.3765072754666359E-5</v>
      </c>
      <c r="AI43" s="5">
        <v>9.9124360183231373E-6</v>
      </c>
      <c r="AJ43">
        <v>1.102718200363897E-5</v>
      </c>
      <c r="AK43" s="5">
        <v>9.7148214172952958E-6</v>
      </c>
      <c r="AL43">
        <v>1.079789225143252E-5</v>
      </c>
      <c r="AM43" s="5">
        <v>3.5618032222446485E-6</v>
      </c>
      <c r="AN43" s="5">
        <v>1.1777342277832214E-6</v>
      </c>
      <c r="AO43" s="5">
        <v>7.026312368768978E-6</v>
      </c>
      <c r="AP43" s="5">
        <v>1.1588962671951233E-6</v>
      </c>
      <c r="AQ43" s="5">
        <v>1.7176503459347796E-5</v>
      </c>
      <c r="AR43" s="5">
        <v>6.8282845755879721E-6</v>
      </c>
    </row>
    <row r="44" spans="1:44" x14ac:dyDescent="0.35">
      <c r="A44" t="s">
        <v>53</v>
      </c>
      <c r="B44" s="5">
        <v>6.9299999999999997E-7</v>
      </c>
      <c r="C44" s="5">
        <v>2.7300000000000001E-6</v>
      </c>
      <c r="D44" s="5">
        <v>1.1200000000000001E-6</v>
      </c>
      <c r="E44" s="5">
        <v>2.21E-6</v>
      </c>
      <c r="F44" s="5">
        <v>1.7400000000000001E-6</v>
      </c>
      <c r="G44" s="5">
        <v>3.2399999999999999E-6</v>
      </c>
      <c r="H44" s="5">
        <v>3.01E-6</v>
      </c>
      <c r="I44">
        <v>2.19E-5</v>
      </c>
      <c r="J44" s="5">
        <v>3.8399999999999997E-6</v>
      </c>
      <c r="K44" s="5">
        <v>8.6999999999999997E-6</v>
      </c>
      <c r="L44" s="5">
        <v>3.5899999999999999E-6</v>
      </c>
      <c r="M44" s="5">
        <v>5.0200000000000002E-6</v>
      </c>
      <c r="N44" s="5">
        <v>6.64E-6</v>
      </c>
      <c r="O44" s="5">
        <v>8.0299999999999994E-6</v>
      </c>
      <c r="P44">
        <v>1.5699999999999999E-5</v>
      </c>
      <c r="Q44" s="5">
        <v>2.21E-6</v>
      </c>
      <c r="R44" s="5">
        <v>9.9000000000000005E-7</v>
      </c>
      <c r="S44" s="5">
        <v>5.0599999999999998E-6</v>
      </c>
      <c r="T44" s="5">
        <v>5.1599999999999997E-6</v>
      </c>
      <c r="U44" s="5">
        <v>3.7500000000000001E-6</v>
      </c>
      <c r="V44" s="5">
        <v>3.5099999999999999E-6</v>
      </c>
      <c r="W44" s="5">
        <v>3.6399999999999999E-6</v>
      </c>
      <c r="X44" s="5">
        <v>1.26E-6</v>
      </c>
      <c r="Y44" s="5">
        <v>3.8999999999999999E-6</v>
      </c>
      <c r="Z44" s="5">
        <v>1.9300000000000002E-6</v>
      </c>
      <c r="AA44" s="5">
        <v>2.61E-6</v>
      </c>
      <c r="AB44" s="5">
        <v>3.6200000000000001E-6</v>
      </c>
      <c r="AC44" s="5">
        <v>4.2799999999999997E-6</v>
      </c>
      <c r="AD44" s="5">
        <v>5.0799999999999996E-6</v>
      </c>
      <c r="AE44" s="5">
        <v>6.0100000000000001E-6</v>
      </c>
      <c r="AF44" s="5">
        <v>5.7482911972639446E-6</v>
      </c>
      <c r="AG44" s="5">
        <v>6.8008187538082557E-6</v>
      </c>
      <c r="AH44" s="5">
        <v>3.5214587290639275E-6</v>
      </c>
      <c r="AI44" s="5">
        <v>3.330151716954865E-6</v>
      </c>
      <c r="AJ44" s="5">
        <v>3.3043281506257533E-6</v>
      </c>
      <c r="AK44" s="5">
        <v>2.6573253863672954E-6</v>
      </c>
      <c r="AL44" s="5">
        <v>4.8052472059425099E-6</v>
      </c>
      <c r="AM44" s="5">
        <v>4.62005300124803E-6</v>
      </c>
      <c r="AN44" s="5">
        <v>2.9048318973780987E-6</v>
      </c>
      <c r="AO44" s="5">
        <v>5.1586998134371388E-6</v>
      </c>
      <c r="AP44" s="5">
        <v>3.0097768084958778E-6</v>
      </c>
      <c r="AQ44" s="5">
        <v>2.5339874797169209E-6</v>
      </c>
      <c r="AR44" s="5">
        <v>3.3965229351687945E-6</v>
      </c>
    </row>
    <row r="45" spans="1:44" x14ac:dyDescent="0.35">
      <c r="A45" t="s">
        <v>54</v>
      </c>
      <c r="B45" s="5">
        <v>1.39E-6</v>
      </c>
      <c r="C45" s="5">
        <v>7.5799999999999998E-7</v>
      </c>
      <c r="D45" s="5">
        <v>9.6299999999999993E-7</v>
      </c>
      <c r="E45" s="5">
        <v>9.3600000000000002E-7</v>
      </c>
      <c r="F45" s="5">
        <v>8.3699999999999999E-7</v>
      </c>
      <c r="G45" s="5">
        <v>2.03E-6</v>
      </c>
      <c r="H45" s="5">
        <v>2.2800000000000002E-6</v>
      </c>
      <c r="I45" s="5">
        <v>2.48E-6</v>
      </c>
      <c r="J45" s="5">
        <v>2.7499999999999999E-6</v>
      </c>
      <c r="K45" s="5">
        <v>1.04E-6</v>
      </c>
      <c r="L45" s="5">
        <v>1.6899999999999999E-6</v>
      </c>
      <c r="M45" s="5">
        <v>1.8700000000000001E-6</v>
      </c>
      <c r="N45" s="5">
        <v>2.9399999999999998E-6</v>
      </c>
      <c r="O45" s="5">
        <v>2.6800000000000002E-6</v>
      </c>
      <c r="P45" s="5">
        <v>1.2300000000000001E-6</v>
      </c>
      <c r="Q45" s="5">
        <v>4.5999999999999999E-7</v>
      </c>
      <c r="R45" s="5">
        <v>9.0100000000000003E-7</v>
      </c>
      <c r="S45" s="5">
        <v>2.5900000000000002E-6</v>
      </c>
      <c r="T45" s="5">
        <v>2.26E-6</v>
      </c>
      <c r="U45" s="5">
        <v>3.5899999999999999E-6</v>
      </c>
      <c r="V45" s="5">
        <v>2.3300000000000001E-6</v>
      </c>
      <c r="W45" s="5">
        <v>3.2399999999999999E-6</v>
      </c>
      <c r="X45" s="5">
        <v>2.6299999999999998E-6</v>
      </c>
      <c r="Y45" s="5">
        <v>2.5799999999999999E-6</v>
      </c>
      <c r="Z45" s="5">
        <v>2.0999999999999998E-6</v>
      </c>
      <c r="AA45" s="5">
        <v>2.9100000000000001E-6</v>
      </c>
      <c r="AB45" s="5">
        <v>2.26E-6</v>
      </c>
      <c r="AC45" s="5">
        <v>3.2200000000000001E-6</v>
      </c>
      <c r="AD45" s="5">
        <v>2.6800000000000002E-6</v>
      </c>
      <c r="AE45" s="5">
        <v>3.0299999999999998E-6</v>
      </c>
      <c r="AF45" s="5">
        <v>2.0976404541520009E-6</v>
      </c>
      <c r="AG45" s="5">
        <v>2.3078230628143703E-6</v>
      </c>
      <c r="AH45" s="5">
        <v>4.6073396813424014E-6</v>
      </c>
      <c r="AI45" s="5">
        <v>3.9916520443850742E-6</v>
      </c>
      <c r="AJ45" s="5">
        <v>2.8126967030718095E-6</v>
      </c>
      <c r="AK45" s="5">
        <v>3.4313039496998914E-6</v>
      </c>
      <c r="AL45" s="5">
        <v>3.8712714098557206E-6</v>
      </c>
      <c r="AM45" s="5">
        <v>6.2666424658498185E-6</v>
      </c>
      <c r="AN45" s="5">
        <v>3.7809787263602647E-6</v>
      </c>
      <c r="AO45" s="5">
        <v>3.3106783492623045E-6</v>
      </c>
      <c r="AP45" s="5">
        <v>3.0783006577684211E-6</v>
      </c>
      <c r="AQ45" s="5">
        <v>2.3655922558559618E-6</v>
      </c>
      <c r="AR45" s="5">
        <v>7.6846053532497808E-7</v>
      </c>
    </row>
    <row r="46" spans="1:44" x14ac:dyDescent="0.35">
      <c r="A46" t="s">
        <v>55</v>
      </c>
      <c r="B46">
        <v>0</v>
      </c>
      <c r="C46">
        <v>0</v>
      </c>
      <c r="D46" s="5">
        <v>1.4699999999999999E-6</v>
      </c>
      <c r="E46" s="5">
        <v>7.06E-7</v>
      </c>
      <c r="G46" s="5">
        <v>2.6400000000000001E-6</v>
      </c>
      <c r="H46">
        <v>0</v>
      </c>
      <c r="I46" s="5">
        <v>3.1300000000000001E-6</v>
      </c>
      <c r="J46">
        <v>0</v>
      </c>
      <c r="K46" s="5">
        <v>4.2599999999999999E-6</v>
      </c>
      <c r="L46" s="5">
        <v>1.1999999999999999E-6</v>
      </c>
      <c r="M46" s="5">
        <v>5.9599999999999999E-7</v>
      </c>
      <c r="O46" s="5">
        <v>3.5200000000000002E-6</v>
      </c>
      <c r="P46" s="5">
        <v>3.4699999999999998E-6</v>
      </c>
      <c r="Q46">
        <v>0</v>
      </c>
      <c r="R46">
        <v>0</v>
      </c>
      <c r="S46">
        <v>0</v>
      </c>
      <c r="T46">
        <v>0</v>
      </c>
      <c r="U46">
        <v>0</v>
      </c>
      <c r="V46">
        <v>0</v>
      </c>
      <c r="W46" s="5">
        <v>2.3599999999999999E-6</v>
      </c>
      <c r="X46" s="5">
        <v>9.2299999999999999E-7</v>
      </c>
      <c r="Y46" s="5">
        <v>2.2699999999999999E-6</v>
      </c>
      <c r="Z46" s="5">
        <v>8.9100000000000002E-7</v>
      </c>
      <c r="AA46" s="5">
        <v>8.7599999999999996E-7</v>
      </c>
      <c r="AB46" s="5">
        <v>3.4400000000000001E-6</v>
      </c>
      <c r="AC46" s="5">
        <v>2.12E-6</v>
      </c>
      <c r="AD46">
        <v>0</v>
      </c>
      <c r="AE46" s="5">
        <v>2.4399999999999999E-6</v>
      </c>
      <c r="AF46" s="5">
        <v>3.9596009830897321E-7</v>
      </c>
      <c r="AG46" s="5">
        <v>2.6946437411509825E-6</v>
      </c>
      <c r="AH46" s="5">
        <v>1.8775612282104326E-6</v>
      </c>
      <c r="AI46" s="5">
        <v>1.1015557271534588E-6</v>
      </c>
      <c r="AJ46" s="5">
        <v>3.6031699247730183E-7</v>
      </c>
      <c r="AK46" s="5">
        <v>7.1067750307723358E-7</v>
      </c>
      <c r="AL46" s="5">
        <v>3.5045087257010506E-7</v>
      </c>
      <c r="AM46" s="5">
        <v>1.0352227644105597E-6</v>
      </c>
      <c r="AN46" s="5">
        <v>6.8087447432235116E-7</v>
      </c>
      <c r="AO46" s="5">
        <v>0</v>
      </c>
      <c r="AP46" s="5">
        <v>6.5732973598679816E-7</v>
      </c>
      <c r="AQ46" s="5">
        <v>3.2225651747693772E-7</v>
      </c>
      <c r="AR46" s="5">
        <v>0</v>
      </c>
    </row>
    <row r="47" spans="1:44" x14ac:dyDescent="0.35">
      <c r="A47" t="s">
        <v>56</v>
      </c>
      <c r="B47">
        <v>0</v>
      </c>
      <c r="C47">
        <v>0</v>
      </c>
      <c r="D47" s="5">
        <v>2.0099999999999998E-6</v>
      </c>
      <c r="E47">
        <v>0</v>
      </c>
      <c r="G47">
        <v>0</v>
      </c>
      <c r="H47" s="5">
        <v>1.9300000000000002E-6</v>
      </c>
      <c r="I47">
        <v>0</v>
      </c>
      <c r="J47">
        <v>0</v>
      </c>
      <c r="K47">
        <v>0</v>
      </c>
      <c r="L47">
        <v>0</v>
      </c>
      <c r="M47">
        <v>0</v>
      </c>
      <c r="N47">
        <v>0</v>
      </c>
      <c r="O47" s="5">
        <v>1.79E-6</v>
      </c>
      <c r="P47">
        <v>0</v>
      </c>
      <c r="Q47" s="5">
        <v>5.2800000000000003E-6</v>
      </c>
      <c r="R47">
        <v>0</v>
      </c>
      <c r="S47" s="5">
        <v>1.73E-6</v>
      </c>
      <c r="T47" s="5">
        <v>1.7099999999999999E-6</v>
      </c>
      <c r="U47" s="5">
        <v>3.4000000000000001E-6</v>
      </c>
      <c r="V47">
        <v>0</v>
      </c>
      <c r="W47">
        <v>0</v>
      </c>
      <c r="X47" s="5">
        <v>1.6700000000000001E-6</v>
      </c>
      <c r="Y47" s="5">
        <v>3.3100000000000001E-6</v>
      </c>
      <c r="Z47" s="5">
        <v>3.2799999999999999E-6</v>
      </c>
      <c r="AA47" s="5">
        <v>3.27E-6</v>
      </c>
      <c r="AB47">
        <v>0</v>
      </c>
      <c r="AC47" s="5">
        <v>4.8600000000000001E-6</v>
      </c>
      <c r="AD47">
        <v>0</v>
      </c>
      <c r="AE47" s="5">
        <v>3.2200000000000001E-6</v>
      </c>
      <c r="AF47">
        <v>0</v>
      </c>
      <c r="AG47" s="5">
        <v>1.6038981139762078E-6</v>
      </c>
      <c r="AH47" s="5">
        <v>8.0108819820844643E-6</v>
      </c>
      <c r="AI47">
        <v>0</v>
      </c>
      <c r="AJ47" s="5">
        <v>3.1955007349651691E-6</v>
      </c>
      <c r="AK47" s="5">
        <v>7.9747487555404561E-6</v>
      </c>
      <c r="AL47" s="5">
        <v>4.7918500214834607E-6</v>
      </c>
      <c r="AM47" s="5">
        <v>1.5969032851494383E-6</v>
      </c>
      <c r="AN47" s="5">
        <v>1.5994421145904309E-6</v>
      </c>
      <c r="AO47" s="5">
        <v>1.599495838911575E-6</v>
      </c>
      <c r="AP47" s="5">
        <v>0</v>
      </c>
      <c r="AQ47" s="5">
        <v>0</v>
      </c>
      <c r="AR47" s="5">
        <v>0</v>
      </c>
    </row>
    <row r="48" spans="1:44" x14ac:dyDescent="0.35">
      <c r="A48" t="s">
        <v>58</v>
      </c>
      <c r="B48" s="5">
        <v>7.7899999999999997E-7</v>
      </c>
      <c r="C48" s="5">
        <v>9.5999999999999991E-7</v>
      </c>
      <c r="D48" s="5">
        <v>3.7800000000000002E-7</v>
      </c>
      <c r="E48" s="5">
        <v>1.8799999999999999E-7</v>
      </c>
      <c r="F48" s="5">
        <v>1.86E-7</v>
      </c>
      <c r="G48" s="5">
        <v>3.3100000000000001E-6</v>
      </c>
      <c r="H48" s="5">
        <v>2.3700000000000002E-6</v>
      </c>
      <c r="I48" s="5">
        <v>5.3900000000000005E-7</v>
      </c>
      <c r="J48" s="5">
        <v>1.06E-6</v>
      </c>
      <c r="K48">
        <v>0</v>
      </c>
      <c r="L48" s="5">
        <v>4.3000000000000003E-6</v>
      </c>
      <c r="M48" s="5">
        <v>6.7399999999999998E-6</v>
      </c>
      <c r="N48" s="5">
        <v>5.4700000000000001E-6</v>
      </c>
      <c r="O48" s="5">
        <v>8.9900000000000003E-6</v>
      </c>
      <c r="P48" s="5">
        <v>5.4700000000000001E-6</v>
      </c>
      <c r="Q48" s="5">
        <v>8.8899999999999996E-6</v>
      </c>
      <c r="R48" s="5">
        <v>5.1399999999999999E-6</v>
      </c>
      <c r="S48" s="5">
        <v>2.92E-6</v>
      </c>
      <c r="T48" s="5">
        <v>2.12E-6</v>
      </c>
      <c r="U48" s="5">
        <v>2.0999999999999998E-6</v>
      </c>
      <c r="V48" s="5">
        <v>1.19E-6</v>
      </c>
      <c r="W48" s="5">
        <v>1.61E-6</v>
      </c>
      <c r="X48" s="5">
        <v>4.9300000000000002E-6</v>
      </c>
      <c r="Y48" s="5">
        <v>3.5700000000000001E-6</v>
      </c>
      <c r="Z48" s="5">
        <v>4.0799999999999999E-6</v>
      </c>
      <c r="AA48" s="5">
        <v>3.4699999999999998E-6</v>
      </c>
      <c r="AB48" s="5">
        <v>4.1200000000000004E-6</v>
      </c>
      <c r="AC48" s="5">
        <v>1.4899999999999999E-6</v>
      </c>
      <c r="AD48" s="5">
        <v>4.95E-6</v>
      </c>
      <c r="AE48" s="5">
        <v>3.3000000000000002E-6</v>
      </c>
      <c r="AF48" s="5">
        <v>6.6460552078684083E-6</v>
      </c>
      <c r="AG48" s="5">
        <v>4.6445619920010323E-6</v>
      </c>
      <c r="AH48" s="5">
        <v>9.4466123426883731E-6</v>
      </c>
      <c r="AI48" s="5">
        <v>7.8224189770875031E-6</v>
      </c>
      <c r="AJ48" s="5">
        <v>7.7271277020020735E-6</v>
      </c>
      <c r="AK48" s="5">
        <v>7.036629607495566E-6</v>
      </c>
      <c r="AL48" s="5">
        <v>5.0090229607503959E-6</v>
      </c>
      <c r="AM48" s="5">
        <v>6.7853677905618688E-6</v>
      </c>
      <c r="AN48" s="5">
        <v>4.6919686489873286E-6</v>
      </c>
      <c r="AO48" s="5">
        <v>5.7396309680353973E-6</v>
      </c>
      <c r="AP48" s="5">
        <v>4.2801368597539448E-6</v>
      </c>
      <c r="AQ48" s="5">
        <v>4.1345710742808771E-6</v>
      </c>
      <c r="AR48" s="5">
        <v>1.8820681953295067E-6</v>
      </c>
    </row>
    <row r="49" spans="1:44" x14ac:dyDescent="0.35">
      <c r="A49" t="s">
        <v>59</v>
      </c>
      <c r="B49">
        <v>0</v>
      </c>
      <c r="C49" s="5">
        <v>2.65E-7</v>
      </c>
      <c r="D49">
        <v>0</v>
      </c>
      <c r="E49">
        <v>0</v>
      </c>
      <c r="F49">
        <v>0</v>
      </c>
      <c r="G49" s="5">
        <v>1.1799999999999999E-6</v>
      </c>
      <c r="H49">
        <v>0</v>
      </c>
      <c r="I49" s="5">
        <v>6.9800000000000003E-7</v>
      </c>
      <c r="J49" s="5">
        <v>6.9100000000000003E-7</v>
      </c>
      <c r="K49">
        <v>0</v>
      </c>
      <c r="L49">
        <v>0</v>
      </c>
      <c r="M49" s="5">
        <v>4.4099999999999999E-7</v>
      </c>
      <c r="N49">
        <v>0</v>
      </c>
      <c r="O49" s="5">
        <v>4.2100000000000002E-7</v>
      </c>
      <c r="P49" s="5">
        <v>3.4699999999999998E-6</v>
      </c>
      <c r="Q49" s="5">
        <v>1.39E-6</v>
      </c>
      <c r="R49" s="5">
        <v>1.9399999999999999E-7</v>
      </c>
      <c r="S49" s="5">
        <v>1.8900000000000001E-7</v>
      </c>
      <c r="T49" s="5">
        <v>7.4399999999999999E-7</v>
      </c>
      <c r="U49" s="5">
        <v>3.1E-6</v>
      </c>
      <c r="V49" s="5">
        <v>1.44E-6</v>
      </c>
      <c r="W49" s="5">
        <v>1.2300000000000001E-6</v>
      </c>
      <c r="X49" s="5">
        <v>1.73E-6</v>
      </c>
      <c r="Y49" s="5">
        <v>1.88E-6</v>
      </c>
      <c r="Z49" s="5">
        <v>2.88E-6</v>
      </c>
      <c r="AA49" s="5">
        <v>1.6700000000000001E-6</v>
      </c>
      <c r="AB49" s="5">
        <v>9.9099999999999991E-7</v>
      </c>
      <c r="AC49" s="5">
        <v>4.9100000000000004E-7</v>
      </c>
      <c r="AD49" s="5">
        <v>2.9100000000000001E-6</v>
      </c>
      <c r="AE49" s="5">
        <v>2.08E-6</v>
      </c>
      <c r="AF49" s="5">
        <v>3.1393463221694518E-7</v>
      </c>
      <c r="AG49" s="5">
        <v>1.3928466799255354E-6</v>
      </c>
      <c r="AH49" s="5">
        <v>1.8286463856575608E-6</v>
      </c>
      <c r="AI49" s="5">
        <v>4.4994875083727962E-7</v>
      </c>
      <c r="AJ49" s="5">
        <v>1.1864327851717258E-6</v>
      </c>
      <c r="AK49" s="5">
        <v>1.026143948939077E-6</v>
      </c>
      <c r="AL49" s="5">
        <v>1.015541263182451E-6</v>
      </c>
      <c r="AM49" s="5">
        <v>7.1809098097834439E-7</v>
      </c>
      <c r="AN49" s="5">
        <v>9.9256441636716032E-7</v>
      </c>
      <c r="AO49" s="5">
        <v>6.9797863989927894E-7</v>
      </c>
      <c r="AP49" s="5">
        <v>2.1933792846293462E-6</v>
      </c>
      <c r="AQ49" s="5">
        <v>1.0773783936072675E-6</v>
      </c>
      <c r="AR49" s="5">
        <v>9.3037239218279853E-7</v>
      </c>
    </row>
    <row r="50" spans="1:44" x14ac:dyDescent="0.35">
      <c r="A50" t="s">
        <v>60</v>
      </c>
      <c r="B50" s="5">
        <v>1.0699999999999999E-6</v>
      </c>
      <c r="C50" s="5">
        <v>5.2499999999999995E-7</v>
      </c>
      <c r="D50" s="5">
        <v>3.1200000000000002E-6</v>
      </c>
      <c r="E50" s="5">
        <v>3.0900000000000001E-6</v>
      </c>
      <c r="F50" s="5">
        <v>5.1200000000000003E-7</v>
      </c>
      <c r="G50">
        <v>0</v>
      </c>
      <c r="H50" s="5">
        <v>1.5400000000000001E-6</v>
      </c>
      <c r="I50" s="5">
        <v>1.0300000000000001E-6</v>
      </c>
      <c r="J50" s="5">
        <v>7.2599999999999999E-6</v>
      </c>
      <c r="K50" s="5">
        <v>4.1999999999999996E-6</v>
      </c>
      <c r="L50" s="5">
        <v>4.25E-6</v>
      </c>
      <c r="M50" s="5">
        <v>2.6900000000000001E-6</v>
      </c>
      <c r="N50" s="5">
        <v>4.9200000000000003E-6</v>
      </c>
      <c r="O50" s="5">
        <v>6.64E-6</v>
      </c>
      <c r="P50" s="5">
        <v>8.3699999999999995E-6</v>
      </c>
      <c r="Q50" s="5">
        <v>2.7800000000000001E-6</v>
      </c>
      <c r="R50" s="5">
        <v>1.11E-6</v>
      </c>
      <c r="S50" s="5">
        <v>2.7499999999999999E-6</v>
      </c>
      <c r="T50">
        <v>0</v>
      </c>
      <c r="U50" s="5">
        <v>2.74E-6</v>
      </c>
      <c r="V50" s="5">
        <v>1.6500000000000001E-6</v>
      </c>
      <c r="W50" s="5">
        <v>1.6500000000000001E-6</v>
      </c>
      <c r="X50" s="5">
        <v>4.9599999999999999E-6</v>
      </c>
      <c r="Y50" s="5">
        <v>3.3100000000000001E-6</v>
      </c>
      <c r="Z50" s="5">
        <v>3.32E-6</v>
      </c>
      <c r="AA50" s="5">
        <v>1.6700000000000001E-6</v>
      </c>
      <c r="AB50" s="5">
        <v>2.2199999999999999E-6</v>
      </c>
      <c r="AC50" s="5">
        <v>4.4100000000000001E-6</v>
      </c>
      <c r="AD50" s="5">
        <v>5.5099999999999998E-6</v>
      </c>
      <c r="AE50" s="5">
        <v>9.3400000000000004E-6</v>
      </c>
      <c r="AF50" s="5">
        <v>4.923650591494558E-6</v>
      </c>
      <c r="AG50" s="5">
        <v>1.0904816221132225E-6</v>
      </c>
      <c r="AH50" s="5">
        <v>3.2603202721280652E-6</v>
      </c>
      <c r="AI50" s="5">
        <v>2.1647657317584662E-6</v>
      </c>
      <c r="AJ50" s="5">
        <v>4.8538086758054896E-6</v>
      </c>
      <c r="AK50" s="5">
        <v>2.6938581112606502E-6</v>
      </c>
      <c r="AL50" s="5">
        <v>3.7699998492000062E-6</v>
      </c>
      <c r="AM50" s="5">
        <v>5.9335240331996849E-6</v>
      </c>
      <c r="AN50" s="5">
        <v>1.1895319029752896E-5</v>
      </c>
      <c r="AO50" s="5">
        <v>2.7144467197540058E-6</v>
      </c>
      <c r="AP50" s="5">
        <v>2.184683294655336E-6</v>
      </c>
      <c r="AQ50" s="5">
        <v>3.8524023581105175E-6</v>
      </c>
      <c r="AR50" s="5">
        <v>7.2050461926596094E-6</v>
      </c>
    </row>
    <row r="51" spans="1:44" x14ac:dyDescent="0.35">
      <c r="A51" t="s">
        <v>61</v>
      </c>
      <c r="B51" s="5">
        <v>2.1799999999999999E-7</v>
      </c>
      <c r="C51" s="5">
        <v>1.5200000000000001E-6</v>
      </c>
      <c r="D51" s="5">
        <v>4.32E-7</v>
      </c>
      <c r="E51" s="5">
        <v>2.1400000000000001E-7</v>
      </c>
      <c r="F51" s="5">
        <v>4.2399999999999999E-7</v>
      </c>
      <c r="G51" s="5">
        <v>4.2300000000000002E-7</v>
      </c>
      <c r="H51" s="5">
        <v>2.3300000000000001E-6</v>
      </c>
      <c r="I51" s="5">
        <v>3.8099999999999999E-6</v>
      </c>
      <c r="J51" s="5">
        <v>2.1100000000000001E-6</v>
      </c>
      <c r="K51" s="5">
        <v>1.6899999999999999E-6</v>
      </c>
      <c r="L51" s="5">
        <v>6.3099999999999997E-7</v>
      </c>
      <c r="M51" s="5">
        <v>3.98E-6</v>
      </c>
      <c r="N51" s="5">
        <v>1.8700000000000001E-6</v>
      </c>
      <c r="O51" s="5">
        <v>2.0600000000000002E-6</v>
      </c>
      <c r="P51" s="5">
        <v>1.4300000000000001E-6</v>
      </c>
      <c r="Q51" s="5">
        <v>8.0599999999999999E-7</v>
      </c>
      <c r="R51" s="5">
        <v>1.39E-6</v>
      </c>
      <c r="S51" s="5">
        <v>1.3799999999999999E-6</v>
      </c>
      <c r="T51" s="5">
        <v>1.9500000000000001E-7</v>
      </c>
      <c r="U51" s="5">
        <v>1.35E-6</v>
      </c>
      <c r="V51" s="5">
        <v>1.72E-6</v>
      </c>
      <c r="W51" s="5">
        <v>1.1400000000000001E-6</v>
      </c>
      <c r="X51" s="5">
        <v>2.08E-6</v>
      </c>
      <c r="Y51" s="5">
        <v>7.5000000000000002E-7</v>
      </c>
      <c r="Z51" s="5">
        <v>2.2299999999999998E-6</v>
      </c>
      <c r="AA51" s="5">
        <v>2.3999999999999999E-6</v>
      </c>
      <c r="AB51" s="5">
        <v>1.84E-6</v>
      </c>
      <c r="AC51" s="5">
        <v>2.0099999999999998E-6</v>
      </c>
      <c r="AD51" s="5">
        <v>2.3599999999999999E-6</v>
      </c>
      <c r="AE51" s="5">
        <v>3.6100000000000002E-6</v>
      </c>
      <c r="AF51" s="5">
        <v>2.86858903965914E-6</v>
      </c>
      <c r="AG51" s="5">
        <v>2.1387419741479563E-6</v>
      </c>
      <c r="AH51" s="5">
        <v>1.063641952591351E-6</v>
      </c>
      <c r="AI51" s="5">
        <v>1.5875076553146935E-6</v>
      </c>
      <c r="AJ51" s="5">
        <v>1.2301249156705436E-6</v>
      </c>
      <c r="AK51" s="5">
        <v>1.7529236575453284E-6</v>
      </c>
      <c r="AL51" s="5">
        <v>2.4476144937240544E-6</v>
      </c>
      <c r="AM51" s="5">
        <v>2.2660116382357738E-6</v>
      </c>
      <c r="AN51" s="5">
        <v>1.5646802297785073E-6</v>
      </c>
      <c r="AO51" s="5">
        <v>1.2149812042407704E-6</v>
      </c>
      <c r="AP51" s="5">
        <v>1.2125499613889447E-6</v>
      </c>
      <c r="AQ51" s="5">
        <v>1.3812033077747417E-6</v>
      </c>
      <c r="AR51" s="5">
        <v>1.3775513542535171E-6</v>
      </c>
    </row>
    <row r="52" spans="1:44" x14ac:dyDescent="0.35">
      <c r="A52" t="s">
        <v>62</v>
      </c>
      <c r="B52">
        <v>0</v>
      </c>
      <c r="C52">
        <v>0</v>
      </c>
      <c r="D52">
        <v>0</v>
      </c>
      <c r="E52">
        <v>0</v>
      </c>
      <c r="F52">
        <v>0</v>
      </c>
      <c r="G52">
        <v>0</v>
      </c>
      <c r="H52">
        <v>0</v>
      </c>
      <c r="I52" s="5">
        <v>3.9199999999999997E-6</v>
      </c>
      <c r="J52" s="5">
        <v>1.9800000000000001E-6</v>
      </c>
      <c r="K52">
        <v>0</v>
      </c>
      <c r="L52" s="5">
        <v>2.0200000000000001E-6</v>
      </c>
      <c r="M52">
        <v>0</v>
      </c>
      <c r="N52" s="5">
        <v>4.3000000000000003E-6</v>
      </c>
      <c r="O52" s="5">
        <v>6.5400000000000001E-6</v>
      </c>
      <c r="P52">
        <v>1.1E-5</v>
      </c>
      <c r="Q52" s="5">
        <v>2.1799999999999999E-6</v>
      </c>
      <c r="R52" s="5">
        <v>2.1399999999999998E-6</v>
      </c>
      <c r="S52" s="5">
        <v>2.1100000000000001E-6</v>
      </c>
      <c r="T52" s="5">
        <v>8.3299999999999999E-6</v>
      </c>
      <c r="U52">
        <v>0</v>
      </c>
      <c r="V52" s="5">
        <v>6.1500000000000004E-6</v>
      </c>
      <c r="W52" s="5">
        <v>6.1299999999999998E-6</v>
      </c>
      <c r="X52">
        <v>0</v>
      </c>
      <c r="Y52" s="5">
        <v>2.03E-6</v>
      </c>
      <c r="Z52" s="5">
        <v>2.0200000000000001E-6</v>
      </c>
      <c r="AA52">
        <v>0</v>
      </c>
      <c r="AB52">
        <v>0</v>
      </c>
      <c r="AC52" s="5">
        <v>3.9700000000000001E-6</v>
      </c>
      <c r="AD52" s="5">
        <v>1.9599999999999999E-6</v>
      </c>
      <c r="AE52">
        <v>1.56E-5</v>
      </c>
      <c r="AF52">
        <v>0</v>
      </c>
      <c r="AG52" s="5">
        <v>1.8695922045483439E-6</v>
      </c>
      <c r="AH52" s="5">
        <v>1.8313576037052028E-6</v>
      </c>
      <c r="AI52" s="5">
        <v>3.572379079433635E-6</v>
      </c>
      <c r="AJ52" s="5">
        <v>1.7715325350807729E-6</v>
      </c>
      <c r="AK52" s="5">
        <v>8.8148597379518499E-6</v>
      </c>
      <c r="AL52" s="5">
        <v>5.2058930709563223E-6</v>
      </c>
      <c r="AM52" s="5">
        <v>5.1535500229332976E-6</v>
      </c>
      <c r="AN52" s="5">
        <v>0</v>
      </c>
      <c r="AO52" s="5">
        <v>0</v>
      </c>
      <c r="AP52" s="5">
        <v>0</v>
      </c>
      <c r="AQ52" s="5">
        <v>0</v>
      </c>
      <c r="AR52"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4"/>
  <sheetViews>
    <sheetView workbookViewId="0">
      <selection activeCell="E11" sqref="E11"/>
    </sheetView>
  </sheetViews>
  <sheetFormatPr defaultRowHeight="14.5" x14ac:dyDescent="0.35"/>
  <sheetData>
    <row r="1" spans="1:5" x14ac:dyDescent="0.35">
      <c r="A1" t="s">
        <v>63</v>
      </c>
      <c r="B1" t="s">
        <v>64</v>
      </c>
      <c r="C1" t="s">
        <v>65</v>
      </c>
      <c r="D1" t="s">
        <v>66</v>
      </c>
      <c r="E1" t="s">
        <v>67</v>
      </c>
    </row>
    <row r="2" spans="1:5" x14ac:dyDescent="0.35">
      <c r="A2" t="s">
        <v>2</v>
      </c>
      <c r="B2">
        <v>1976</v>
      </c>
      <c r="C2">
        <f>INDEX(Convictions!$B$2:$AR$52,MATCH(A2,Convictions!$A$2:$A$52,0),MATCH(B2,Convictions!$B$1:$AR$1,0))</f>
        <v>10</v>
      </c>
      <c r="D2">
        <f>INDEX(Population!$B$2:$AR$52,MATCH(A2,Population!$A$2:$A$52,0),MATCH(B2,Population!$B$1:$AR$1,0))</f>
        <v>3737204</v>
      </c>
      <c r="E2" s="6">
        <f>INDEX(Convictions_per_capita!$B$2:$AR$52,MATCH(A2,Convictions_per_capita!$A$2:$A$52,0),MATCH(B2,Convictions_per_capita!$B$1:$AR$1,0))</f>
        <v>2.6800000000000002E-6</v>
      </c>
    </row>
    <row r="3" spans="1:5" x14ac:dyDescent="0.35">
      <c r="A3" t="s">
        <v>7</v>
      </c>
      <c r="B3">
        <v>1976</v>
      </c>
      <c r="C3">
        <f>INDEX(Convictions!$B$2:$AR$52,MATCH(A3,Convictions!$A$2:$A$52,0),MATCH(B3,Convictions!$B$1:$AR$1,0))</f>
        <v>4</v>
      </c>
      <c r="D3">
        <f>INDEX(Population!$B$2:$AR$52,MATCH(A3,Population!$A$2:$A$52,0),MATCH(B3,Population!$B$1:$AR$1,0))</f>
        <v>393115</v>
      </c>
      <c r="E3" s="6">
        <f>INDEX(Convictions_per_capita!$B$2:$AR$52,MATCH(A3,Convictions_per_capita!$A$2:$A$52,0),MATCH(B3,Convictions_per_capita!$B$1:$AR$1,0))</f>
        <v>1.0200000000000001E-5</v>
      </c>
    </row>
    <row r="4" spans="1:5" x14ac:dyDescent="0.35">
      <c r="A4" t="s">
        <v>8</v>
      </c>
      <c r="B4">
        <v>1976</v>
      </c>
      <c r="C4">
        <f>INDEX(Convictions!$B$2:$AR$52,MATCH(A4,Convictions!$A$2:$A$52,0),MATCH(B4,Convictions!$B$1:$AR$1,0))</f>
        <v>2</v>
      </c>
      <c r="D4">
        <f>INDEX(Population!$B$2:$AR$52,MATCH(A4,Population!$A$2:$A$52,0),MATCH(B4,Population!$B$1:$AR$1,0))</f>
        <v>2347976</v>
      </c>
      <c r="E4" s="6">
        <f>INDEX(Convictions_per_capita!$B$2:$AR$52,MATCH(A4,Convictions_per_capita!$A$2:$A$52,0),MATCH(B4,Convictions_per_capita!$B$1:$AR$1,0))</f>
        <v>8.5199999999999995E-7</v>
      </c>
    </row>
    <row r="5" spans="1:5" x14ac:dyDescent="0.35">
      <c r="A5" t="s">
        <v>9</v>
      </c>
      <c r="B5">
        <v>1976</v>
      </c>
      <c r="C5">
        <f>INDEX(Convictions!$B$2:$AR$52,MATCH(A5,Convictions!$A$2:$A$52,0),MATCH(B5,Convictions!$B$1:$AR$1,0))</f>
        <v>1</v>
      </c>
      <c r="D5">
        <f>INDEX(Population!$B$2:$AR$52,MATCH(A5,Population!$A$2:$A$52,0),MATCH(B5,Population!$B$1:$AR$1,0))</f>
        <v>2168688</v>
      </c>
      <c r="E5" s="6">
        <f>INDEX(Convictions_per_capita!$B$2:$AR$52,MATCH(A5,Convictions_per_capita!$A$2:$A$52,0),MATCH(B5,Convictions_per_capita!$B$1:$AR$1,0))</f>
        <v>4.6100000000000001E-7</v>
      </c>
    </row>
    <row r="6" spans="1:5" x14ac:dyDescent="0.35">
      <c r="A6" t="s">
        <v>12</v>
      </c>
      <c r="B6">
        <v>1976</v>
      </c>
      <c r="C6">
        <f>INDEX(Convictions!$B$2:$AR$52,MATCH(A6,Convictions!$A$2:$A$52,0),MATCH(B6,Convictions!$B$1:$AR$1,0))</f>
        <v>11</v>
      </c>
      <c r="D6">
        <f>INDEX(Population!$B$2:$AR$52,MATCH(A6,Population!$A$2:$A$52,0),MATCH(B6,Population!$B$1:$AR$1,0))</f>
        <v>21934505</v>
      </c>
      <c r="E6" s="6">
        <f>INDEX(Convictions_per_capita!$B$2:$AR$52,MATCH(A6,Convictions_per_capita!$A$2:$A$52,0),MATCH(B6,Convictions_per_capita!$B$1:$AR$1,0))</f>
        <v>5.0100000000000005E-7</v>
      </c>
    </row>
    <row r="7" spans="1:5" x14ac:dyDescent="0.35">
      <c r="A7" t="s">
        <v>14</v>
      </c>
      <c r="B7">
        <v>1976</v>
      </c>
      <c r="C7">
        <f>INDEX(Convictions!$B$2:$AR$52,MATCH(A7,Convictions!$A$2:$A$52,0),MATCH(B7,Convictions!$B$1:$AR$1,0))</f>
        <v>0</v>
      </c>
      <c r="D7">
        <f>INDEX(Population!$B$2:$AR$52,MATCH(A7,Population!$A$2:$A$52,0),MATCH(B7,Population!$B$1:$AR$1,0))</f>
        <v>2632244</v>
      </c>
      <c r="E7" s="6">
        <f>INDEX(Convictions_per_capita!$B$2:$AR$52,MATCH(A7,Convictions_per_capita!$A$2:$A$52,0),MATCH(B7,Convictions_per_capita!$B$1:$AR$1,0))</f>
        <v>0</v>
      </c>
    </row>
    <row r="8" spans="1:5" x14ac:dyDescent="0.35">
      <c r="A8" t="s">
        <v>15</v>
      </c>
      <c r="B8">
        <v>1976</v>
      </c>
      <c r="C8">
        <f>INDEX(Convictions!$B$2:$AR$52,MATCH(A8,Convictions!$A$2:$A$52,0),MATCH(B8,Convictions!$B$1:$AR$1,0))</f>
        <v>0</v>
      </c>
      <c r="D8">
        <f>INDEX(Population!$B$2:$AR$52,MATCH(A8,Population!$A$2:$A$52,0),MATCH(B8,Population!$B$1:$AR$1,0))</f>
        <v>3085984</v>
      </c>
      <c r="E8" s="6">
        <f>INDEX(Convictions_per_capita!$B$2:$AR$52,MATCH(A8,Convictions_per_capita!$A$2:$A$52,0),MATCH(B8,Convictions_per_capita!$B$1:$AR$1,0))</f>
        <v>0</v>
      </c>
    </row>
    <row r="9" spans="1:5" x14ac:dyDescent="0.35">
      <c r="A9" t="s">
        <v>16</v>
      </c>
      <c r="B9">
        <v>1976</v>
      </c>
      <c r="C9">
        <f>INDEX(Convictions!$B$2:$AR$52,MATCH(A9,Convictions!$A$2:$A$52,0),MATCH(B9,Convictions!$B$1:$AR$1,0))</f>
        <v>3</v>
      </c>
      <c r="D9">
        <f>INDEX(Population!$B$2:$AR$52,MATCH(A9,Population!$A$2:$A$52,0),MATCH(B9,Population!$B$1:$AR$1,0))</f>
        <v>592755</v>
      </c>
      <c r="E9" s="6">
        <f>INDEX(Convictions_per_capita!$B$2:$AR$52,MATCH(A9,Convictions_per_capita!$A$2:$A$52,0),MATCH(B9,Convictions_per_capita!$B$1:$AR$1,0))</f>
        <v>5.0599999999999998E-6</v>
      </c>
    </row>
    <row r="10" spans="1:5" x14ac:dyDescent="0.35">
      <c r="A10" t="s">
        <v>17</v>
      </c>
      <c r="B10">
        <v>1976</v>
      </c>
      <c r="C10">
        <f>INDEX(Convictions!$B$2:$AR$52,MATCH(A10,Convictions!$A$2:$A$52,0),MATCH(B10,Convictions!$B$1:$AR$1,0))</f>
        <v>9</v>
      </c>
      <c r="D10">
        <f>INDEX(Population!$B$2:$AR$52,MATCH(A10,Population!$A$2:$A$52,0),MATCH(B10,Population!$B$1:$AR$1,0))</f>
        <v>696305</v>
      </c>
      <c r="E10" s="6">
        <f>INDEX(Convictions_per_capita!$B$2:$AR$52,MATCH(A10,Convictions_per_capita!$A$2:$A$52,0),MATCH(B10,Convictions_per_capita!$B$1:$AR$1,0))</f>
        <v>1.29E-5</v>
      </c>
    </row>
    <row r="11" spans="1:5" x14ac:dyDescent="0.35">
      <c r="A11" t="s">
        <v>18</v>
      </c>
      <c r="B11">
        <v>1976</v>
      </c>
      <c r="C11">
        <f>INDEX(Convictions!$B$2:$AR$52,MATCH(A11,Convictions!$A$2:$A$52,0),MATCH(B11,Convictions!$B$1:$AR$1,0))</f>
        <v>5</v>
      </c>
      <c r="D11">
        <f>INDEX(Population!$B$2:$AR$52,MATCH(A11,Population!$A$2:$A$52,0),MATCH(B11,Population!$B$1:$AR$1,0))</f>
        <v>8695356</v>
      </c>
      <c r="E11" s="6">
        <f>INDEX(Convictions_per_capita!$B$2:$AR$52,MATCH(A11,Convictions_per_capita!$A$2:$A$52,0),MATCH(B11,Convictions_per_capita!$B$1:$AR$1,0))</f>
        <v>5.75E-7</v>
      </c>
    </row>
    <row r="12" spans="1:5" x14ac:dyDescent="0.35">
      <c r="A12" t="s">
        <v>19</v>
      </c>
      <c r="B12">
        <v>1976</v>
      </c>
      <c r="C12">
        <f>INDEX(Convictions!$B$2:$AR$52,MATCH(A12,Convictions!$A$2:$A$52,0),MATCH(B12,Convictions!$B$1:$AR$1,0))</f>
        <v>15</v>
      </c>
      <c r="D12">
        <f>INDEX(Population!$B$2:$AR$52,MATCH(A12,Population!$A$2:$A$52,0),MATCH(B12,Population!$B$1:$AR$1,0))</f>
        <v>5126155</v>
      </c>
      <c r="E12" s="6">
        <f>INDEX(Convictions_per_capita!$B$2:$AR$52,MATCH(A12,Convictions_per_capita!$A$2:$A$52,0),MATCH(B12,Convictions_per_capita!$B$1:$AR$1,0))</f>
        <v>2.9299999999999999E-6</v>
      </c>
    </row>
    <row r="13" spans="1:5" x14ac:dyDescent="0.35">
      <c r="A13" t="s">
        <v>21</v>
      </c>
      <c r="B13">
        <v>1976</v>
      </c>
      <c r="C13">
        <f>INDEX(Convictions!$B$2:$AR$52,MATCH(A13,Convictions!$A$2:$A$52,0),MATCH(B13,Convictions!$B$1:$AR$1,0))</f>
        <v>0</v>
      </c>
      <c r="D13">
        <f>INDEX(Population!$B$2:$AR$52,MATCH(A13,Population!$A$2:$A$52,0),MATCH(B13,Population!$B$1:$AR$1,0))</f>
        <v>892335</v>
      </c>
      <c r="E13" s="6">
        <f>INDEX(Convictions_per_capita!$B$2:$AR$52,MATCH(A13,Convictions_per_capita!$A$2:$A$52,0),MATCH(B13,Convictions_per_capita!$B$1:$AR$1,0))</f>
        <v>0</v>
      </c>
    </row>
    <row r="14" spans="1:5" x14ac:dyDescent="0.35">
      <c r="A14" t="s">
        <v>22</v>
      </c>
      <c r="B14">
        <v>1976</v>
      </c>
      <c r="C14">
        <f>INDEX(Convictions!$B$2:$AR$52,MATCH(A14,Convictions!$A$2:$A$52,0),MATCH(B14,Convictions!$B$1:$AR$1,0))</f>
        <v>0</v>
      </c>
      <c r="D14">
        <f>INDEX(Population!$B$2:$AR$52,MATCH(A14,Population!$A$2:$A$52,0),MATCH(B14,Population!$B$1:$AR$1,0))</f>
        <v>856979</v>
      </c>
      <c r="E14" s="6">
        <f>INDEX(Convictions_per_capita!$B$2:$AR$52,MATCH(A14,Convictions_per_capita!$A$2:$A$52,0),MATCH(B14,Convictions_per_capita!$B$1:$AR$1,0))</f>
        <v>0</v>
      </c>
    </row>
    <row r="15" spans="1:5" x14ac:dyDescent="0.35">
      <c r="A15" t="s">
        <v>23</v>
      </c>
      <c r="B15">
        <v>1976</v>
      </c>
      <c r="C15">
        <f>INDEX(Convictions!$B$2:$AR$52,MATCH(A15,Convictions!$A$2:$A$52,0),MATCH(B15,Convictions!$B$1:$AR$1,0))</f>
        <v>1</v>
      </c>
      <c r="D15">
        <f>INDEX(Population!$B$2:$AR$52,MATCH(A15,Population!$A$2:$A$52,0),MATCH(B15,Population!$B$1:$AR$1,0))</f>
        <v>11360274</v>
      </c>
      <c r="E15" s="6">
        <f>INDEX(Convictions_per_capita!$B$2:$AR$52,MATCH(A15,Convictions_per_capita!$A$2:$A$52,0),MATCH(B15,Convictions_per_capita!$B$1:$AR$1,0))</f>
        <v>8.7999999999999994E-8</v>
      </c>
    </row>
    <row r="16" spans="1:5" x14ac:dyDescent="0.35">
      <c r="A16" t="s">
        <v>24</v>
      </c>
      <c r="B16">
        <v>1976</v>
      </c>
      <c r="C16">
        <f>INDEX(Convictions!$B$2:$AR$52,MATCH(A16,Convictions!$A$2:$A$52,0),MATCH(B16,Convictions!$B$1:$AR$1,0))</f>
        <v>4</v>
      </c>
      <c r="D16">
        <f>INDEX(Population!$B$2:$AR$52,MATCH(A16,Population!$A$2:$A$52,0),MATCH(B16,Population!$B$1:$AR$1,0))</f>
        <v>5371552</v>
      </c>
      <c r="E16" s="6">
        <f>INDEX(Convictions_per_capita!$B$2:$AR$52,MATCH(A16,Convictions_per_capita!$A$2:$A$52,0),MATCH(B16,Convictions_per_capita!$B$1:$AR$1,0))</f>
        <v>7.4499999999999996E-7</v>
      </c>
    </row>
    <row r="17" spans="1:5" x14ac:dyDescent="0.35">
      <c r="A17" t="s">
        <v>25</v>
      </c>
      <c r="B17">
        <v>1976</v>
      </c>
      <c r="C17">
        <f>INDEX(Convictions!$B$2:$AR$52,MATCH(A17,Convictions!$A$2:$A$52,0),MATCH(B17,Convictions!$B$1:$AR$1,0))</f>
        <v>1</v>
      </c>
      <c r="D17">
        <f>INDEX(Population!$B$2:$AR$52,MATCH(A17,Population!$A$2:$A$52,0),MATCH(B17,Population!$B$1:$AR$1,0))</f>
        <v>2903770</v>
      </c>
      <c r="E17" s="6">
        <f>INDEX(Convictions_per_capita!$B$2:$AR$52,MATCH(A17,Convictions_per_capita!$A$2:$A$52,0),MATCH(B17,Convictions_per_capita!$B$1:$AR$1,0))</f>
        <v>3.4400000000000001E-7</v>
      </c>
    </row>
    <row r="18" spans="1:5" x14ac:dyDescent="0.35">
      <c r="A18" t="s">
        <v>26</v>
      </c>
      <c r="B18">
        <v>1976</v>
      </c>
      <c r="C18">
        <f>INDEX(Convictions!$B$2:$AR$52,MATCH(A18,Convictions!$A$2:$A$52,0),MATCH(B18,Convictions!$B$1:$AR$1,0))</f>
        <v>9</v>
      </c>
      <c r="D18">
        <f>INDEX(Population!$B$2:$AR$52,MATCH(A18,Population!$A$2:$A$52,0),MATCH(B18,Population!$B$1:$AR$1,0))</f>
        <v>2298645</v>
      </c>
      <c r="E18" s="6">
        <f>INDEX(Convictions_per_capita!$B$2:$AR$52,MATCH(A18,Convictions_per_capita!$A$2:$A$52,0),MATCH(B18,Convictions_per_capita!$B$1:$AR$1,0))</f>
        <v>3.9199999999999997E-6</v>
      </c>
    </row>
    <row r="19" spans="1:5" x14ac:dyDescent="0.35">
      <c r="A19" t="s">
        <v>27</v>
      </c>
      <c r="B19">
        <v>1976</v>
      </c>
      <c r="C19">
        <f>INDEX(Convictions!$B$2:$AR$52,MATCH(A19,Convictions!$A$2:$A$52,0),MATCH(B19,Convictions!$B$1:$AR$1,0))</f>
        <v>6</v>
      </c>
      <c r="D19">
        <f>INDEX(Population!$B$2:$AR$52,MATCH(A19,Population!$A$2:$A$52,0),MATCH(B19,Population!$B$1:$AR$1,0))</f>
        <v>3530443</v>
      </c>
      <c r="E19" s="6">
        <f>INDEX(Convictions_per_capita!$B$2:$AR$52,MATCH(A19,Convictions_per_capita!$A$2:$A$52,0),MATCH(B19,Convictions_per_capita!$B$1:$AR$1,0))</f>
        <v>1.7E-6</v>
      </c>
    </row>
    <row r="20" spans="1:5" x14ac:dyDescent="0.35">
      <c r="A20" t="s">
        <v>28</v>
      </c>
      <c r="B20">
        <v>1976</v>
      </c>
      <c r="C20">
        <f>INDEX(Convictions!$B$2:$AR$52,MATCH(A20,Convictions!$A$2:$A$52,0),MATCH(B20,Convictions!$B$1:$AR$1,0))</f>
        <v>1</v>
      </c>
      <c r="D20">
        <f>INDEX(Population!$B$2:$AR$52,MATCH(A20,Population!$A$2:$A$52,0),MATCH(B20,Population!$B$1:$AR$1,0))</f>
        <v>3951636</v>
      </c>
      <c r="E20" s="6">
        <f>INDEX(Convictions_per_capita!$B$2:$AR$52,MATCH(A20,Convictions_per_capita!$A$2:$A$52,0),MATCH(B20,Convictions_per_capita!$B$1:$AR$1,0))</f>
        <v>2.53E-7</v>
      </c>
    </row>
    <row r="21" spans="1:5" x14ac:dyDescent="0.35">
      <c r="A21" t="s">
        <v>29</v>
      </c>
      <c r="B21">
        <v>1976</v>
      </c>
      <c r="C21">
        <f>INDEX(Convictions!$B$2:$AR$52,MATCH(A21,Convictions!$A$2:$A$52,0),MATCH(B21,Convictions!$B$1:$AR$1,0))</f>
        <v>0</v>
      </c>
      <c r="D21">
        <f>INDEX(Population!$B$2:$AR$52,MATCH(A21,Population!$A$2:$A$52,0),MATCH(B21,Population!$B$1:$AR$1,0))</f>
        <v>1089960</v>
      </c>
      <c r="E21" s="6">
        <f>INDEX(Convictions_per_capita!$B$2:$AR$52,MATCH(A21,Convictions_per_capita!$A$2:$A$52,0),MATCH(B21,Convictions_per_capita!$B$1:$AR$1,0))</f>
        <v>0</v>
      </c>
    </row>
    <row r="22" spans="1:5" x14ac:dyDescent="0.35">
      <c r="A22" t="s">
        <v>30</v>
      </c>
      <c r="B22">
        <v>1976</v>
      </c>
      <c r="C22">
        <f>INDEX(Convictions!$B$2:$AR$52,MATCH(A22,Convictions!$A$2:$A$52,0),MATCH(B22,Convictions!$B$1:$AR$1,0))</f>
        <v>2</v>
      </c>
      <c r="D22">
        <f>INDEX(Population!$B$2:$AR$52,MATCH(A22,Population!$A$2:$A$52,0),MATCH(B22,Population!$B$1:$AR$1,0))</f>
        <v>4172132</v>
      </c>
      <c r="E22" s="6">
        <f>INDEX(Convictions_per_capita!$B$2:$AR$52,MATCH(A22,Convictions_per_capita!$A$2:$A$52,0),MATCH(B22,Convictions_per_capita!$B$1:$AR$1,0))</f>
        <v>4.7899999999999999E-7</v>
      </c>
    </row>
    <row r="23" spans="1:5" x14ac:dyDescent="0.35">
      <c r="A23" t="s">
        <v>31</v>
      </c>
      <c r="B23">
        <v>1976</v>
      </c>
      <c r="C23">
        <f>INDEX(Convictions!$B$2:$AR$52,MATCH(A23,Convictions!$A$2:$A$52,0),MATCH(B23,Convictions!$B$1:$AR$1,0))</f>
        <v>3</v>
      </c>
      <c r="D23">
        <f>INDEX(Population!$B$2:$AR$52,MATCH(A23,Population!$A$2:$A$52,0),MATCH(B23,Population!$B$1:$AR$1,0))</f>
        <v>5748868</v>
      </c>
      <c r="E23" s="6">
        <f>INDEX(Convictions_per_capita!$B$2:$AR$52,MATCH(A23,Convictions_per_capita!$A$2:$A$52,0),MATCH(B23,Convictions_per_capita!$B$1:$AR$1,0))</f>
        <v>5.2200000000000004E-7</v>
      </c>
    </row>
    <row r="24" spans="1:5" x14ac:dyDescent="0.35">
      <c r="A24" t="s">
        <v>32</v>
      </c>
      <c r="B24">
        <v>1976</v>
      </c>
      <c r="C24">
        <f>INDEX(Convictions!$B$2:$AR$52,MATCH(A24,Convictions!$A$2:$A$52,0),MATCH(B24,Convictions!$B$1:$AR$1,0))</f>
        <v>2</v>
      </c>
      <c r="D24">
        <f>INDEX(Population!$B$2:$AR$52,MATCH(A24,Population!$A$2:$A$52,0),MATCH(B24,Population!$B$1:$AR$1,0))</f>
        <v>9117481</v>
      </c>
      <c r="E24" s="6">
        <f>INDEX(Convictions_per_capita!$B$2:$AR$52,MATCH(A24,Convictions_per_capita!$A$2:$A$52,0),MATCH(B24,Convictions_per_capita!$B$1:$AR$1,0))</f>
        <v>2.1899999999999999E-7</v>
      </c>
    </row>
    <row r="25" spans="1:5" x14ac:dyDescent="0.35">
      <c r="A25" t="s">
        <v>33</v>
      </c>
      <c r="B25">
        <v>1976</v>
      </c>
      <c r="C25">
        <f>INDEX(Convictions!$B$2:$AR$52,MATCH(A25,Convictions!$A$2:$A$52,0),MATCH(B25,Convictions!$B$1:$AR$1,0))</f>
        <v>1</v>
      </c>
      <c r="D25">
        <f>INDEX(Population!$B$2:$AR$52,MATCH(A25,Population!$A$2:$A$52,0),MATCH(B25,Population!$B$1:$AR$1,0))</f>
        <v>3956602</v>
      </c>
      <c r="E25" s="6">
        <f>INDEX(Convictions_per_capita!$B$2:$AR$52,MATCH(A25,Convictions_per_capita!$A$2:$A$52,0),MATCH(B25,Convictions_per_capita!$B$1:$AR$1,0))</f>
        <v>2.53E-7</v>
      </c>
    </row>
    <row r="26" spans="1:5" x14ac:dyDescent="0.35">
      <c r="A26" t="s">
        <v>34</v>
      </c>
      <c r="B26">
        <v>1976</v>
      </c>
      <c r="C26">
        <f>INDEX(Convictions!$B$2:$AR$52,MATCH(A26,Convictions!$A$2:$A$52,0),MATCH(B26,Convictions!$B$1:$AR$1,0))</f>
        <v>1</v>
      </c>
      <c r="D26">
        <f>INDEX(Population!$B$2:$AR$52,MATCH(A26,Population!$A$2:$A$52,0),MATCH(B26,Population!$B$1:$AR$1,0))</f>
        <v>2430324</v>
      </c>
      <c r="E26" s="6">
        <f>INDEX(Convictions_per_capita!$B$2:$AR$52,MATCH(A26,Convictions_per_capita!$A$2:$A$52,0),MATCH(B26,Convictions_per_capita!$B$1:$AR$1,0))</f>
        <v>4.1100000000000001E-7</v>
      </c>
    </row>
    <row r="27" spans="1:5" x14ac:dyDescent="0.35">
      <c r="A27" t="s">
        <v>35</v>
      </c>
      <c r="B27">
        <v>1976</v>
      </c>
      <c r="C27">
        <f>INDEX(Convictions!$B$2:$AR$52,MATCH(A27,Convictions!$A$2:$A$52,0),MATCH(B27,Convictions!$B$1:$AR$1,0))</f>
        <v>5</v>
      </c>
      <c r="D27">
        <f>INDEX(Population!$B$2:$AR$52,MATCH(A27,Population!$A$2:$A$52,0),MATCH(B27,Population!$B$1:$AR$1,0))</f>
        <v>4823554</v>
      </c>
      <c r="E27" s="6">
        <f>INDEX(Convictions_per_capita!$B$2:$AR$52,MATCH(A27,Convictions_per_capita!$A$2:$A$52,0),MATCH(B27,Convictions_per_capita!$B$1:$AR$1,0))</f>
        <v>1.04E-6</v>
      </c>
    </row>
    <row r="28" spans="1:5" x14ac:dyDescent="0.35">
      <c r="A28" t="s">
        <v>36</v>
      </c>
      <c r="B28">
        <v>1976</v>
      </c>
      <c r="C28">
        <f>INDEX(Convictions!$B$2:$AR$52,MATCH(A28,Convictions!$A$2:$A$52,0),MATCH(B28,Convictions!$B$1:$AR$1,0))</f>
        <v>1</v>
      </c>
      <c r="D28">
        <f>INDEX(Population!$B$2:$AR$52,MATCH(A28,Population!$A$2:$A$52,0),MATCH(B28,Population!$B$1:$AR$1,0))</f>
        <v>758521</v>
      </c>
      <c r="E28" s="6">
        <f>INDEX(Convictions_per_capita!$B$2:$AR$52,MATCH(A28,Convictions_per_capita!$A$2:$A$52,0),MATCH(B28,Convictions_per_capita!$B$1:$AR$1,0))</f>
        <v>1.3200000000000001E-6</v>
      </c>
    </row>
    <row r="29" spans="1:5" x14ac:dyDescent="0.35">
      <c r="A29" t="s">
        <v>37</v>
      </c>
      <c r="B29">
        <v>1976</v>
      </c>
      <c r="C29">
        <f>INDEX(Convictions!$B$2:$AR$52,MATCH(A29,Convictions!$A$2:$A$52,0),MATCH(B29,Convictions!$B$1:$AR$1,0))</f>
        <v>0</v>
      </c>
      <c r="D29">
        <f>INDEX(Population!$B$2:$AR$52,MATCH(A29,Population!$A$2:$A$52,0),MATCH(B29,Population!$B$1:$AR$1,0))</f>
        <v>1548901</v>
      </c>
      <c r="E29" s="6">
        <f>INDEX(Convictions_per_capita!$B$2:$AR$52,MATCH(A29,Convictions_per_capita!$A$2:$A$52,0),MATCH(B29,Convictions_per_capita!$B$1:$AR$1,0))</f>
        <v>0</v>
      </c>
    </row>
    <row r="30" spans="1:5" x14ac:dyDescent="0.35">
      <c r="A30" t="s">
        <v>38</v>
      </c>
      <c r="B30">
        <v>1976</v>
      </c>
      <c r="C30">
        <f>INDEX(Convictions!$B$2:$AR$52,MATCH(A30,Convictions!$A$2:$A$52,0),MATCH(B30,Convictions!$B$1:$AR$1,0))</f>
        <v>1</v>
      </c>
      <c r="D30">
        <f>INDEX(Population!$B$2:$AR$52,MATCH(A30,Population!$A$2:$A$52,0),MATCH(B30,Population!$B$1:$AR$1,0))</f>
        <v>646823</v>
      </c>
      <c r="E30" s="6">
        <f>INDEX(Convictions_per_capita!$B$2:$AR$52,MATCH(A30,Convictions_per_capita!$A$2:$A$52,0),MATCH(B30,Convictions_per_capita!$B$1:$AR$1,0))</f>
        <v>1.55E-6</v>
      </c>
    </row>
    <row r="31" spans="1:5" x14ac:dyDescent="0.35">
      <c r="A31" t="s">
        <v>39</v>
      </c>
      <c r="B31">
        <v>1976</v>
      </c>
      <c r="C31">
        <f>INDEX(Convictions!$B$2:$AR$52,MATCH(A31,Convictions!$A$2:$A$52,0),MATCH(B31,Convictions!$B$1:$AR$1,0))</f>
        <v>0</v>
      </c>
      <c r="D31">
        <f>INDEX(Population!$B$2:$AR$52,MATCH(A31,Population!$A$2:$A$52,0),MATCH(B31,Population!$B$1:$AR$1,0))</f>
        <v>847025</v>
      </c>
      <c r="E31" s="6">
        <f>INDEX(Convictions_per_capita!$B$2:$AR$52,MATCH(A31,Convictions_per_capita!$A$2:$A$52,0),MATCH(B31,Convictions_per_capita!$B$1:$AR$1,0))</f>
        <v>0</v>
      </c>
    </row>
    <row r="32" spans="1:5" x14ac:dyDescent="0.35">
      <c r="A32" t="s">
        <v>40</v>
      </c>
      <c r="B32">
        <v>1976</v>
      </c>
      <c r="C32">
        <f>INDEX(Convictions!$B$2:$AR$52,MATCH(A32,Convictions!$A$2:$A$52,0),MATCH(B32,Convictions!$B$1:$AR$1,0))</f>
        <v>14</v>
      </c>
      <c r="D32">
        <f>INDEX(Population!$B$2:$AR$52,MATCH(A32,Population!$A$2:$A$52,0),MATCH(B32,Population!$B$1:$AR$1,0))</f>
        <v>7344079</v>
      </c>
      <c r="E32" s="6">
        <f>INDEX(Convictions_per_capita!$B$2:$AR$52,MATCH(A32,Convictions_per_capita!$A$2:$A$52,0),MATCH(B32,Convictions_per_capita!$B$1:$AR$1,0))</f>
        <v>1.9099999999999999E-6</v>
      </c>
    </row>
    <row r="33" spans="1:5" x14ac:dyDescent="0.35">
      <c r="A33" t="s">
        <v>41</v>
      </c>
      <c r="B33">
        <v>1976</v>
      </c>
      <c r="C33">
        <f>INDEX(Convictions!$B$2:$AR$52,MATCH(A33,Convictions!$A$2:$A$52,0),MATCH(B33,Convictions!$B$1:$AR$1,0))</f>
        <v>9</v>
      </c>
      <c r="D33">
        <f>INDEX(Population!$B$2:$AR$52,MATCH(A33,Population!$A$2:$A$52,0),MATCH(B33,Population!$B$1:$AR$1,0))</f>
        <v>1195162</v>
      </c>
      <c r="E33" s="6">
        <f>INDEX(Convictions_per_capita!$B$2:$AR$52,MATCH(A33,Convictions_per_capita!$A$2:$A$52,0),MATCH(B33,Convictions_per_capita!$B$1:$AR$1,0))</f>
        <v>7.5299999999999999E-6</v>
      </c>
    </row>
    <row r="34" spans="1:5" x14ac:dyDescent="0.35">
      <c r="A34" t="s">
        <v>42</v>
      </c>
      <c r="B34">
        <v>1976</v>
      </c>
      <c r="C34">
        <f>INDEX(Convictions!$B$2:$AR$52,MATCH(A34,Convictions!$A$2:$A$52,0),MATCH(B34,Convictions!$B$1:$AR$1,0))</f>
        <v>22</v>
      </c>
      <c r="D34">
        <f>INDEX(Population!$B$2:$AR$52,MATCH(A34,Population!$A$2:$A$52,0),MATCH(B34,Population!$B$1:$AR$1,0))</f>
        <v>17974654</v>
      </c>
      <c r="E34" s="6">
        <f>INDEX(Convictions_per_capita!$B$2:$AR$52,MATCH(A34,Convictions_per_capita!$A$2:$A$52,0),MATCH(B34,Convictions_per_capita!$B$1:$AR$1,0))</f>
        <v>1.22E-6</v>
      </c>
    </row>
    <row r="35" spans="1:5" x14ac:dyDescent="0.35">
      <c r="A35" t="s">
        <v>43</v>
      </c>
      <c r="B35">
        <v>1976</v>
      </c>
      <c r="C35">
        <f>INDEX(Convictions!$B$2:$AR$52,MATCH(A35,Convictions!$A$2:$A$52,0),MATCH(B35,Convictions!$B$1:$AR$1,0))</f>
        <v>1</v>
      </c>
      <c r="D35">
        <f>INDEX(Population!$B$2:$AR$52,MATCH(A35,Population!$A$2:$A$52,0),MATCH(B35,Population!$B$1:$AR$1,0))</f>
        <v>5593463</v>
      </c>
      <c r="E35" s="6">
        <f>INDEX(Convictions_per_capita!$B$2:$AR$52,MATCH(A35,Convictions_per_capita!$A$2:$A$52,0),MATCH(B35,Convictions_per_capita!$B$1:$AR$1,0))</f>
        <v>1.79E-7</v>
      </c>
    </row>
    <row r="36" spans="1:5" x14ac:dyDescent="0.35">
      <c r="A36" t="s">
        <v>44</v>
      </c>
      <c r="B36">
        <v>1976</v>
      </c>
      <c r="C36">
        <f>INDEX(Convictions!$B$2:$AR$52,MATCH(A36,Convictions!$A$2:$A$52,0),MATCH(B36,Convictions!$B$1:$AR$1,0))</f>
        <v>0</v>
      </c>
      <c r="D36">
        <f>INDEX(Population!$B$2:$AR$52,MATCH(A36,Population!$A$2:$A$52,0),MATCH(B36,Population!$B$1:$AR$1,0))</f>
        <v>645293</v>
      </c>
      <c r="E36" s="6">
        <f>INDEX(Convictions_per_capita!$B$2:$AR$52,MATCH(A36,Convictions_per_capita!$A$2:$A$52,0),MATCH(B36,Convictions_per_capita!$B$1:$AR$1,0))</f>
        <v>0</v>
      </c>
    </row>
    <row r="37" spans="1:5" x14ac:dyDescent="0.35">
      <c r="A37" t="s">
        <v>45</v>
      </c>
      <c r="B37">
        <v>1976</v>
      </c>
      <c r="C37">
        <f>INDEX(Convictions!$B$2:$AR$52,MATCH(A37,Convictions!$A$2:$A$52,0),MATCH(B37,Convictions!$B$1:$AR$1,0))</f>
        <v>14</v>
      </c>
      <c r="D37">
        <f>INDEX(Population!$B$2:$AR$52,MATCH(A37,Population!$A$2:$A$52,0),MATCH(B37,Population!$B$1:$AR$1,0))</f>
        <v>10752731</v>
      </c>
      <c r="E37" s="6">
        <f>INDEX(Convictions_per_capita!$B$2:$AR$52,MATCH(A37,Convictions_per_capita!$A$2:$A$52,0),MATCH(B37,Convictions_per_capita!$B$1:$AR$1,0))</f>
        <v>1.3E-6</v>
      </c>
    </row>
    <row r="38" spans="1:5" x14ac:dyDescent="0.35">
      <c r="A38" t="s">
        <v>46</v>
      </c>
      <c r="B38">
        <v>1976</v>
      </c>
      <c r="C38">
        <f>INDEX(Convictions!$B$2:$AR$52,MATCH(A38,Convictions!$A$2:$A$52,0),MATCH(B38,Convictions!$B$1:$AR$1,0))</f>
        <v>0</v>
      </c>
      <c r="D38">
        <f>INDEX(Population!$B$2:$AR$52,MATCH(A38,Population!$A$2:$A$52,0),MATCH(B38,Population!$B$1:$AR$1,0))</f>
        <v>2823396</v>
      </c>
      <c r="E38" s="6">
        <f>INDEX(Convictions_per_capita!$B$2:$AR$52,MATCH(A38,Convictions_per_capita!$A$2:$A$52,0),MATCH(B38,Convictions_per_capita!$B$1:$AR$1,0))</f>
        <v>0</v>
      </c>
    </row>
    <row r="39" spans="1:5" x14ac:dyDescent="0.35">
      <c r="A39" t="s">
        <v>47</v>
      </c>
      <c r="B39">
        <v>1976</v>
      </c>
      <c r="C39">
        <f>INDEX(Convictions!$B$2:$AR$52,MATCH(A39,Convictions!$A$2:$A$52,0),MATCH(B39,Convictions!$B$1:$AR$1,0))</f>
        <v>0</v>
      </c>
      <c r="D39">
        <f>INDEX(Population!$B$2:$AR$52,MATCH(A39,Population!$A$2:$A$52,0),MATCH(B39,Population!$B$1:$AR$1,0))</f>
        <v>2372155</v>
      </c>
      <c r="E39" s="6">
        <f>INDEX(Convictions_per_capita!$B$2:$AR$52,MATCH(A39,Convictions_per_capita!$A$2:$A$52,0),MATCH(B39,Convictions_per_capita!$B$1:$AR$1,0))</f>
        <v>0</v>
      </c>
    </row>
    <row r="40" spans="1:5" x14ac:dyDescent="0.35">
      <c r="A40" t="s">
        <v>48</v>
      </c>
      <c r="B40">
        <v>1976</v>
      </c>
      <c r="C40">
        <f>INDEX(Convictions!$B$2:$AR$52,MATCH(A40,Convictions!$A$2:$A$52,0),MATCH(B40,Convictions!$B$1:$AR$1,0))</f>
        <v>38</v>
      </c>
      <c r="D40">
        <f>INDEX(Population!$B$2:$AR$52,MATCH(A40,Population!$A$2:$A$52,0),MATCH(B40,Population!$B$1:$AR$1,0))</f>
        <v>11887478</v>
      </c>
      <c r="E40" s="6">
        <f>INDEX(Convictions_per_capita!$B$2:$AR$52,MATCH(A40,Convictions_per_capita!$A$2:$A$52,0),MATCH(B40,Convictions_per_capita!$B$1:$AR$1,0))</f>
        <v>3.1999999999999999E-6</v>
      </c>
    </row>
    <row r="41" spans="1:5" x14ac:dyDescent="0.35">
      <c r="A41" t="s">
        <v>50</v>
      </c>
      <c r="B41">
        <v>1976</v>
      </c>
      <c r="C41">
        <f>INDEX(Convictions!$B$2:$AR$52,MATCH(A41,Convictions!$A$2:$A$52,0),MATCH(B41,Convictions!$B$1:$AR$1,0))</f>
        <v>0</v>
      </c>
      <c r="D41">
        <f>INDEX(Population!$B$2:$AR$52,MATCH(A41,Population!$A$2:$A$52,0),MATCH(B41,Population!$B$1:$AR$1,0))</f>
        <v>950321</v>
      </c>
      <c r="E41" s="6">
        <f>INDEX(Convictions_per_capita!$B$2:$AR$52,MATCH(A41,Convictions_per_capita!$A$2:$A$52,0),MATCH(B41,Convictions_per_capita!$B$1:$AR$1,0))</f>
        <v>0</v>
      </c>
    </row>
    <row r="42" spans="1:5" x14ac:dyDescent="0.35">
      <c r="A42" t="s">
        <v>51</v>
      </c>
      <c r="B42">
        <v>1976</v>
      </c>
      <c r="C42">
        <f>INDEX(Convictions!$B$2:$AR$52,MATCH(A42,Convictions!$A$2:$A$52,0),MATCH(B42,Convictions!$B$1:$AR$1,0))</f>
        <v>19</v>
      </c>
      <c r="D42">
        <f>INDEX(Population!$B$2:$AR$52,MATCH(A42,Population!$A$2:$A$52,0),MATCH(B42,Population!$B$1:$AR$1,0))</f>
        <v>2941407</v>
      </c>
      <c r="E42" s="6">
        <f>INDEX(Convictions_per_capita!$B$2:$AR$52,MATCH(A42,Convictions_per_capita!$A$2:$A$52,0),MATCH(B42,Convictions_per_capita!$B$1:$AR$1,0))</f>
        <v>6.46E-6</v>
      </c>
    </row>
    <row r="43" spans="1:5" x14ac:dyDescent="0.35">
      <c r="A43" t="s">
        <v>52</v>
      </c>
      <c r="B43">
        <v>1976</v>
      </c>
      <c r="C43">
        <f>INDEX(Convictions!$B$2:$AR$52,MATCH(A43,Convictions!$A$2:$A$52,0),MATCH(B43,Convictions!$B$1:$AR$1,0))</f>
        <v>0</v>
      </c>
      <c r="D43">
        <f>INDEX(Population!$B$2:$AR$52,MATCH(A43,Population!$A$2:$A$52,0),MATCH(B43,Population!$B$1:$AR$1,0))</f>
        <v>686843</v>
      </c>
      <c r="E43" s="6">
        <f>INDEX(Convictions_per_capita!$B$2:$AR$52,MATCH(A43,Convictions_per_capita!$A$2:$A$52,0),MATCH(B43,Convictions_per_capita!$B$1:$AR$1,0))</f>
        <v>0</v>
      </c>
    </row>
    <row r="44" spans="1:5" x14ac:dyDescent="0.35">
      <c r="A44" t="s">
        <v>53</v>
      </c>
      <c r="B44">
        <v>1976</v>
      </c>
      <c r="C44">
        <f>INDEX(Convictions!$B$2:$AR$52,MATCH(A44,Convictions!$A$2:$A$52,0),MATCH(B44,Convictions!$B$1:$AR$1,0))</f>
        <v>3</v>
      </c>
      <c r="D44">
        <f>INDEX(Population!$B$2:$AR$52,MATCH(A44,Population!$A$2:$A$52,0),MATCH(B44,Population!$B$1:$AR$1,0))</f>
        <v>4329160</v>
      </c>
      <c r="E44" s="6">
        <f>INDEX(Convictions_per_capita!$B$2:$AR$52,MATCH(A44,Convictions_per_capita!$A$2:$A$52,0),MATCH(B44,Convictions_per_capita!$B$1:$AR$1,0))</f>
        <v>6.9299999999999997E-7</v>
      </c>
    </row>
    <row r="45" spans="1:5" x14ac:dyDescent="0.35">
      <c r="A45" t="s">
        <v>54</v>
      </c>
      <c r="B45">
        <v>1976</v>
      </c>
      <c r="C45">
        <f>INDEX(Convictions!$B$2:$AR$52,MATCH(A45,Convictions!$A$2:$A$52,0),MATCH(B45,Convictions!$B$1:$AR$1,0))</f>
        <v>18</v>
      </c>
      <c r="D45">
        <f>INDEX(Population!$B$2:$AR$52,MATCH(A45,Population!$A$2:$A$52,0),MATCH(B45,Population!$B$1:$AR$1,0))</f>
        <v>12903268</v>
      </c>
      <c r="E45" s="6">
        <f>INDEX(Convictions_per_capita!$B$2:$AR$52,MATCH(A45,Convictions_per_capita!$A$2:$A$52,0),MATCH(B45,Convictions_per_capita!$B$1:$AR$1,0))</f>
        <v>1.39E-6</v>
      </c>
    </row>
    <row r="46" spans="1:5" x14ac:dyDescent="0.35">
      <c r="A46" t="s">
        <v>55</v>
      </c>
      <c r="B46">
        <v>1976</v>
      </c>
      <c r="C46">
        <f>INDEX(Convictions!$B$2:$AR$52,MATCH(A46,Convictions!$A$2:$A$52,0),MATCH(B46,Convictions!$B$1:$AR$1,0))</f>
        <v>0</v>
      </c>
      <c r="D46">
        <f>INDEX(Population!$B$2:$AR$52,MATCH(A46,Population!$A$2:$A$52,0),MATCH(B46,Population!$B$1:$AR$1,0))</f>
        <v>1272365</v>
      </c>
      <c r="E46" s="6">
        <f>INDEX(Convictions_per_capita!$B$2:$AR$52,MATCH(A46,Convictions_per_capita!$A$2:$A$52,0),MATCH(B46,Convictions_per_capita!$B$1:$AR$1,0))</f>
        <v>0</v>
      </c>
    </row>
    <row r="47" spans="1:5" x14ac:dyDescent="0.35">
      <c r="A47" t="s">
        <v>56</v>
      </c>
      <c r="B47">
        <v>1976</v>
      </c>
      <c r="C47">
        <f>INDEX(Convictions!$B$2:$AR$52,MATCH(A47,Convictions!$A$2:$A$52,0),MATCH(B47,Convictions!$B$1:$AR$1,0))</f>
        <v>0</v>
      </c>
      <c r="D47">
        <f>INDEX(Population!$B$2:$AR$52,MATCH(A47,Population!$A$2:$A$52,0),MATCH(B47,Population!$B$1:$AR$1,0))</f>
        <v>485144</v>
      </c>
      <c r="E47" s="6">
        <f>INDEX(Convictions_per_capita!$B$2:$AR$52,MATCH(A47,Convictions_per_capita!$A$2:$A$52,0),MATCH(B47,Convictions_per_capita!$B$1:$AR$1,0))</f>
        <v>0</v>
      </c>
    </row>
    <row r="48" spans="1:5" x14ac:dyDescent="0.35">
      <c r="A48" t="s">
        <v>58</v>
      </c>
      <c r="B48">
        <v>1976</v>
      </c>
      <c r="C48">
        <f>INDEX(Convictions!$B$2:$AR$52,MATCH(A48,Convictions!$A$2:$A$52,0),MATCH(B48,Convictions!$B$1:$AR$1,0))</f>
        <v>4</v>
      </c>
      <c r="D48">
        <f>INDEX(Population!$B$2:$AR$52,MATCH(A48,Population!$A$2:$A$52,0),MATCH(B48,Population!$B$1:$AR$1,0))</f>
        <v>5132693</v>
      </c>
      <c r="E48" s="6">
        <f>INDEX(Convictions_per_capita!$B$2:$AR$52,MATCH(A48,Convictions_per_capita!$A$2:$A$52,0),MATCH(B48,Convictions_per_capita!$B$1:$AR$1,0))</f>
        <v>7.7899999999999997E-7</v>
      </c>
    </row>
    <row r="49" spans="1:5" x14ac:dyDescent="0.35">
      <c r="A49" t="s">
        <v>59</v>
      </c>
      <c r="B49">
        <v>1976</v>
      </c>
      <c r="C49">
        <f>INDEX(Convictions!$B$2:$AR$52,MATCH(A49,Convictions!$A$2:$A$52,0),MATCH(B49,Convictions!$B$1:$AR$1,0))</f>
        <v>0</v>
      </c>
      <c r="D49">
        <f>INDEX(Population!$B$2:$AR$52,MATCH(A49,Population!$A$2:$A$52,0),MATCH(B49,Population!$B$1:$AR$1,0))</f>
        <v>3690561</v>
      </c>
      <c r="E49" s="6">
        <f>INDEX(Convictions_per_capita!$B$2:$AR$52,MATCH(A49,Convictions_per_capita!$A$2:$A$52,0),MATCH(B49,Convictions_per_capita!$B$1:$AR$1,0))</f>
        <v>0</v>
      </c>
    </row>
    <row r="50" spans="1:5" x14ac:dyDescent="0.35">
      <c r="A50" t="s">
        <v>60</v>
      </c>
      <c r="B50">
        <v>1976</v>
      </c>
      <c r="C50">
        <f>INDEX(Convictions!$B$2:$AR$52,MATCH(A50,Convictions!$A$2:$A$52,0),MATCH(B50,Convictions!$B$1:$AR$1,0))</f>
        <v>2</v>
      </c>
      <c r="D50">
        <f>INDEX(Population!$B$2:$AR$52,MATCH(A50,Population!$A$2:$A$52,0),MATCH(B50,Population!$B$1:$AR$1,0))</f>
        <v>1877440</v>
      </c>
      <c r="E50" s="6">
        <f>INDEX(Convictions_per_capita!$B$2:$AR$52,MATCH(A50,Convictions_per_capita!$A$2:$A$52,0),MATCH(B50,Convictions_per_capita!$B$1:$AR$1,0))</f>
        <v>1.0699999999999999E-6</v>
      </c>
    </row>
    <row r="51" spans="1:5" x14ac:dyDescent="0.35">
      <c r="A51" t="s">
        <v>61</v>
      </c>
      <c r="B51">
        <v>1976</v>
      </c>
      <c r="C51">
        <f>INDEX(Convictions!$B$2:$AR$52,MATCH(A51,Convictions!$A$2:$A$52,0),MATCH(B51,Convictions!$B$1:$AR$1,0))</f>
        <v>1</v>
      </c>
      <c r="D51">
        <f>INDEX(Population!$B$2:$AR$52,MATCH(A51,Population!$A$2:$A$52,0),MATCH(B51,Population!$B$1:$AR$1,0))</f>
        <v>4584688</v>
      </c>
      <c r="E51" s="6">
        <f>INDEX(Convictions_per_capita!$B$2:$AR$52,MATCH(A51,Convictions_per_capita!$A$2:$A$52,0),MATCH(B51,Convictions_per_capita!$B$1:$AR$1,0))</f>
        <v>2.1799999999999999E-7</v>
      </c>
    </row>
    <row r="52" spans="1:5" x14ac:dyDescent="0.35">
      <c r="A52" t="s">
        <v>62</v>
      </c>
      <c r="B52">
        <v>1976</v>
      </c>
      <c r="C52">
        <f>INDEX(Convictions!$B$2:$AR$52,MATCH(A52,Convictions!$A$2:$A$52,0),MATCH(B52,Convictions!$B$1:$AR$1,0))</f>
        <v>0</v>
      </c>
      <c r="D52">
        <f>INDEX(Population!$B$2:$AR$52,MATCH(A52,Population!$A$2:$A$52,0),MATCH(B52,Population!$B$1:$AR$1,0))</f>
        <v>395446</v>
      </c>
      <c r="E52" s="6">
        <f>INDEX(Convictions_per_capita!$B$2:$AR$52,MATCH(A52,Convictions_per_capita!$A$2:$A$52,0),MATCH(B52,Convictions_per_capita!$B$1:$AR$1,0))</f>
        <v>0</v>
      </c>
    </row>
    <row r="53" spans="1:5" x14ac:dyDescent="0.35">
      <c r="A53" t="str">
        <f>A2</f>
        <v>Alabama</v>
      </c>
      <c r="B53">
        <f>B2+1</f>
        <v>1977</v>
      </c>
      <c r="C53">
        <f>INDEX(Convictions!$B$2:$AR$52,MATCH(A53,Convictions!$A$2:$A$52,0),MATCH(B53,Convictions!$B$1:$AR$1,0))</f>
        <v>10</v>
      </c>
      <c r="D53">
        <f>INDEX(Population!$B$2:$AR$52,MATCH(A53,Population!$A$2:$A$52,0),MATCH(B53,Population!$B$1:$AR$1,0))</f>
        <v>3782736</v>
      </c>
      <c r="E53" s="6">
        <f>INDEX(Convictions_per_capita!$B$2:$AR$52,MATCH(A53,Convictions_per_capita!$A$2:$A$52,0),MATCH(B53,Convictions_per_capita!$B$1:$AR$1,0))</f>
        <v>2.6400000000000001E-6</v>
      </c>
    </row>
    <row r="54" spans="1:5" x14ac:dyDescent="0.35">
      <c r="A54" t="str">
        <f t="shared" ref="A54:A117" si="0">A3</f>
        <v>Alaska</v>
      </c>
      <c r="B54">
        <f t="shared" ref="B54:B117" si="1">B3+1</f>
        <v>1977</v>
      </c>
      <c r="C54">
        <f>INDEX(Convictions!$B$2:$AR$52,MATCH(A54,Convictions!$A$2:$A$52,0),MATCH(B54,Convictions!$B$1:$AR$1,0))</f>
        <v>3</v>
      </c>
      <c r="D54">
        <f>INDEX(Population!$B$2:$AR$52,MATCH(A54,Population!$A$2:$A$52,0),MATCH(B54,Population!$B$1:$AR$1,0))</f>
        <v>397363</v>
      </c>
      <c r="E54" s="6">
        <f>INDEX(Convictions_per_capita!$B$2:$AR$52,MATCH(A54,Convictions_per_capita!$A$2:$A$52,0),MATCH(B54,Convictions_per_capita!$B$1:$AR$1,0))</f>
        <v>7.5499999999999997E-6</v>
      </c>
    </row>
    <row r="55" spans="1:5" x14ac:dyDescent="0.35">
      <c r="A55" t="str">
        <f t="shared" si="0"/>
        <v>Arizona</v>
      </c>
      <c r="B55">
        <f t="shared" si="1"/>
        <v>1977</v>
      </c>
      <c r="C55">
        <f>INDEX(Convictions!$B$2:$AR$52,MATCH(A55,Convictions!$A$2:$A$52,0),MATCH(B55,Convictions!$B$1:$AR$1,0))</f>
        <v>3</v>
      </c>
      <c r="D55">
        <f>INDEX(Population!$B$2:$AR$52,MATCH(A55,Population!$A$2:$A$52,0),MATCH(B55,Population!$B$1:$AR$1,0))</f>
        <v>2427310</v>
      </c>
      <c r="E55" s="6">
        <f>INDEX(Convictions_per_capita!$B$2:$AR$52,MATCH(A55,Convictions_per_capita!$A$2:$A$52,0),MATCH(B55,Convictions_per_capita!$B$1:$AR$1,0))</f>
        <v>1.24E-6</v>
      </c>
    </row>
    <row r="56" spans="1:5" x14ac:dyDescent="0.35">
      <c r="A56" t="str">
        <f t="shared" si="0"/>
        <v>Arkansas</v>
      </c>
      <c r="B56">
        <f t="shared" si="1"/>
        <v>1977</v>
      </c>
      <c r="C56">
        <f>INDEX(Convictions!$B$2:$AR$52,MATCH(A56,Convictions!$A$2:$A$52,0),MATCH(B56,Convictions!$B$1:$AR$1,0))</f>
        <v>4</v>
      </c>
      <c r="D56">
        <f>INDEX(Population!$B$2:$AR$52,MATCH(A56,Population!$A$2:$A$52,0),MATCH(B56,Population!$B$1:$AR$1,0))</f>
        <v>2207228</v>
      </c>
      <c r="E56" s="6">
        <f>INDEX(Convictions_per_capita!$B$2:$AR$52,MATCH(A56,Convictions_per_capita!$A$2:$A$52,0),MATCH(B56,Convictions_per_capita!$B$1:$AR$1,0))</f>
        <v>1.81E-6</v>
      </c>
    </row>
    <row r="57" spans="1:5" x14ac:dyDescent="0.35">
      <c r="A57" t="str">
        <f t="shared" si="0"/>
        <v>California</v>
      </c>
      <c r="B57">
        <f t="shared" si="1"/>
        <v>1977</v>
      </c>
      <c r="C57">
        <f>INDEX(Convictions!$B$2:$AR$52,MATCH(A57,Convictions!$A$2:$A$52,0),MATCH(B57,Convictions!$B$1:$AR$1,0))</f>
        <v>10</v>
      </c>
      <c r="D57">
        <f>INDEX(Population!$B$2:$AR$52,MATCH(A57,Population!$A$2:$A$52,0),MATCH(B57,Population!$B$1:$AR$1,0))</f>
        <v>22350247</v>
      </c>
      <c r="E57" s="6">
        <f>INDEX(Convictions_per_capita!$B$2:$AR$52,MATCH(A57,Convictions_per_capita!$A$2:$A$52,0),MATCH(B57,Convictions_per_capita!$B$1:$AR$1,0))</f>
        <v>4.4700000000000002E-7</v>
      </c>
    </row>
    <row r="58" spans="1:5" x14ac:dyDescent="0.35">
      <c r="A58" t="str">
        <f t="shared" si="0"/>
        <v>Colorado</v>
      </c>
      <c r="B58">
        <f t="shared" si="1"/>
        <v>1977</v>
      </c>
      <c r="C58">
        <f>INDEX(Convictions!$B$2:$AR$52,MATCH(A58,Convictions!$A$2:$A$52,0),MATCH(B58,Convictions!$B$1:$AR$1,0))</f>
        <v>1</v>
      </c>
      <c r="D58">
        <f>INDEX(Population!$B$2:$AR$52,MATCH(A58,Population!$A$2:$A$52,0),MATCH(B58,Population!$B$1:$AR$1,0))</f>
        <v>2696007</v>
      </c>
      <c r="E58" s="6">
        <f>INDEX(Convictions_per_capita!$B$2:$AR$52,MATCH(A58,Convictions_per_capita!$A$2:$A$52,0),MATCH(B58,Convictions_per_capita!$B$1:$AR$1,0))</f>
        <v>3.7099999999999997E-7</v>
      </c>
    </row>
    <row r="59" spans="1:5" x14ac:dyDescent="0.35">
      <c r="A59" t="str">
        <f t="shared" si="0"/>
        <v>Connecticut</v>
      </c>
      <c r="B59">
        <f t="shared" si="1"/>
        <v>1977</v>
      </c>
      <c r="C59">
        <f>INDEX(Convictions!$B$2:$AR$52,MATCH(A59,Convictions!$A$2:$A$52,0),MATCH(B59,Convictions!$B$1:$AR$1,0))</f>
        <v>5</v>
      </c>
      <c r="D59">
        <f>INDEX(Population!$B$2:$AR$52,MATCH(A59,Population!$A$2:$A$52,0),MATCH(B59,Population!$B$1:$AR$1,0))</f>
        <v>3088729</v>
      </c>
      <c r="E59" s="6">
        <f>INDEX(Convictions_per_capita!$B$2:$AR$52,MATCH(A59,Convictions_per_capita!$A$2:$A$52,0),MATCH(B59,Convictions_per_capita!$B$1:$AR$1,0))</f>
        <v>1.6199999999999999E-6</v>
      </c>
    </row>
    <row r="60" spans="1:5" x14ac:dyDescent="0.35">
      <c r="A60" t="str">
        <f t="shared" si="0"/>
        <v>Delaware</v>
      </c>
      <c r="B60">
        <f t="shared" si="1"/>
        <v>1977</v>
      </c>
      <c r="C60">
        <f>INDEX(Convictions!$B$2:$AR$52,MATCH(A60,Convictions!$A$2:$A$52,0),MATCH(B60,Convictions!$B$1:$AR$1,0))</f>
        <v>0</v>
      </c>
      <c r="D60">
        <f>INDEX(Population!$B$2:$AR$52,MATCH(A60,Population!$A$2:$A$52,0),MATCH(B60,Population!$B$1:$AR$1,0))</f>
        <v>594821</v>
      </c>
      <c r="E60" s="6">
        <f>INDEX(Convictions_per_capita!$B$2:$AR$52,MATCH(A60,Convictions_per_capita!$A$2:$A$52,0),MATCH(B60,Convictions_per_capita!$B$1:$AR$1,0))</f>
        <v>0</v>
      </c>
    </row>
    <row r="61" spans="1:5" x14ac:dyDescent="0.35">
      <c r="A61" t="str">
        <f t="shared" si="0"/>
        <v>District of Columbia</v>
      </c>
      <c r="B61">
        <f t="shared" si="1"/>
        <v>1977</v>
      </c>
      <c r="C61">
        <f>INDEX(Convictions!$B$2:$AR$52,MATCH(A61,Convictions!$A$2:$A$52,0),MATCH(B61,Convictions!$B$1:$AR$1,0))</f>
        <v>10</v>
      </c>
      <c r="D61">
        <f>INDEX(Population!$B$2:$AR$52,MATCH(A61,Population!$A$2:$A$52,0),MATCH(B61,Population!$B$1:$AR$1,0))</f>
        <v>681768</v>
      </c>
      <c r="E61" s="6">
        <f>INDEX(Convictions_per_capita!$B$2:$AR$52,MATCH(A61,Convictions_per_capita!$A$2:$A$52,0),MATCH(B61,Convictions_per_capita!$B$1:$AR$1,0))</f>
        <v>1.47E-5</v>
      </c>
    </row>
    <row r="62" spans="1:5" x14ac:dyDescent="0.35">
      <c r="A62" t="str">
        <f t="shared" si="0"/>
        <v>Florida</v>
      </c>
      <c r="B62">
        <f t="shared" si="1"/>
        <v>1977</v>
      </c>
      <c r="C62">
        <f>INDEX(Convictions!$B$2:$AR$52,MATCH(A62,Convictions!$A$2:$A$52,0),MATCH(B62,Convictions!$B$1:$AR$1,0))</f>
        <v>1</v>
      </c>
      <c r="D62">
        <f>INDEX(Population!$B$2:$AR$52,MATCH(A62,Population!$A$2:$A$52,0),MATCH(B62,Population!$B$1:$AR$1,0))</f>
        <v>8888958</v>
      </c>
      <c r="E62" s="6">
        <f>INDEX(Convictions_per_capita!$B$2:$AR$52,MATCH(A62,Convictions_per_capita!$A$2:$A$52,0),MATCH(B62,Convictions_per_capita!$B$1:$AR$1,0))</f>
        <v>1.12E-7</v>
      </c>
    </row>
    <row r="63" spans="1:5" x14ac:dyDescent="0.35">
      <c r="A63" t="str">
        <f t="shared" si="0"/>
        <v>Georgia</v>
      </c>
      <c r="B63">
        <f t="shared" si="1"/>
        <v>1977</v>
      </c>
      <c r="C63">
        <f>INDEX(Convictions!$B$2:$AR$52,MATCH(A63,Convictions!$A$2:$A$52,0),MATCH(B63,Convictions!$B$1:$AR$1,0))</f>
        <v>10</v>
      </c>
      <c r="D63">
        <f>INDEX(Population!$B$2:$AR$52,MATCH(A63,Population!$A$2:$A$52,0),MATCH(B63,Population!$B$1:$AR$1,0))</f>
        <v>5211771</v>
      </c>
      <c r="E63" s="6">
        <f>INDEX(Convictions_per_capita!$B$2:$AR$52,MATCH(A63,Convictions_per_capita!$A$2:$A$52,0),MATCH(B63,Convictions_per_capita!$B$1:$AR$1,0))</f>
        <v>1.9199999999999998E-6</v>
      </c>
    </row>
    <row r="64" spans="1:5" x14ac:dyDescent="0.35">
      <c r="A64" t="str">
        <f t="shared" si="0"/>
        <v>Hawaii</v>
      </c>
      <c r="B64">
        <f t="shared" si="1"/>
        <v>1977</v>
      </c>
      <c r="C64">
        <f>INDEX(Convictions!$B$2:$AR$52,MATCH(A64,Convictions!$A$2:$A$52,0),MATCH(B64,Convictions!$B$1:$AR$1,0))</f>
        <v>0</v>
      </c>
      <c r="D64">
        <f>INDEX(Population!$B$2:$AR$52,MATCH(A64,Population!$A$2:$A$52,0),MATCH(B64,Population!$B$1:$AR$1,0))</f>
        <v>915749</v>
      </c>
      <c r="E64" s="6">
        <f>INDEX(Convictions_per_capita!$B$2:$AR$52,MATCH(A64,Convictions_per_capita!$A$2:$A$52,0),MATCH(B64,Convictions_per_capita!$B$1:$AR$1,0))</f>
        <v>0</v>
      </c>
    </row>
    <row r="65" spans="1:5" x14ac:dyDescent="0.35">
      <c r="A65" t="str">
        <f t="shared" si="0"/>
        <v>Idaho</v>
      </c>
      <c r="B65">
        <f t="shared" si="1"/>
        <v>1977</v>
      </c>
      <c r="C65">
        <f>INDEX(Convictions!$B$2:$AR$52,MATCH(A65,Convictions!$A$2:$A$52,0),MATCH(B65,Convictions!$B$1:$AR$1,0))</f>
        <v>0</v>
      </c>
      <c r="D65">
        <f>INDEX(Population!$B$2:$AR$52,MATCH(A65,Population!$A$2:$A$52,0),MATCH(B65,Population!$B$1:$AR$1,0))</f>
        <v>883446</v>
      </c>
      <c r="E65" s="6">
        <f>INDEX(Convictions_per_capita!$B$2:$AR$52,MATCH(A65,Convictions_per_capita!$A$2:$A$52,0),MATCH(B65,Convictions_per_capita!$B$1:$AR$1,0))</f>
        <v>0</v>
      </c>
    </row>
    <row r="66" spans="1:5" x14ac:dyDescent="0.35">
      <c r="A66" t="str">
        <f t="shared" si="0"/>
        <v>Illinois</v>
      </c>
      <c r="B66">
        <f t="shared" si="1"/>
        <v>1977</v>
      </c>
      <c r="C66">
        <f>INDEX(Convictions!$B$2:$AR$52,MATCH(A66,Convictions!$A$2:$A$52,0),MATCH(B66,Convictions!$B$1:$AR$1,0))</f>
        <v>0</v>
      </c>
      <c r="D66">
        <f>INDEX(Population!$B$2:$AR$52,MATCH(A66,Population!$A$2:$A$52,0),MATCH(B66,Population!$B$1:$AR$1,0))</f>
        <v>11406312</v>
      </c>
      <c r="E66" s="6">
        <f>INDEX(Convictions_per_capita!$B$2:$AR$52,MATCH(A66,Convictions_per_capita!$A$2:$A$52,0),MATCH(B66,Convictions_per_capita!$B$1:$AR$1,0))</f>
        <v>0</v>
      </c>
    </row>
    <row r="67" spans="1:5" x14ac:dyDescent="0.35">
      <c r="A67" t="str">
        <f t="shared" si="0"/>
        <v>Indiana</v>
      </c>
      <c r="B67">
        <f t="shared" si="1"/>
        <v>1977</v>
      </c>
      <c r="C67">
        <f>INDEX(Convictions!$B$2:$AR$52,MATCH(A67,Convictions!$A$2:$A$52,0),MATCH(B67,Convictions!$B$1:$AR$1,0))</f>
        <v>9</v>
      </c>
      <c r="D67">
        <f>INDEX(Population!$B$2:$AR$52,MATCH(A67,Population!$A$2:$A$52,0),MATCH(B67,Population!$B$1:$AR$1,0))</f>
        <v>5405075</v>
      </c>
      <c r="E67" s="6">
        <f>INDEX(Convictions_per_capita!$B$2:$AR$52,MATCH(A67,Convictions_per_capita!$A$2:$A$52,0),MATCH(B67,Convictions_per_capita!$B$1:$AR$1,0))</f>
        <v>1.6700000000000001E-6</v>
      </c>
    </row>
    <row r="68" spans="1:5" x14ac:dyDescent="0.35">
      <c r="A68" t="str">
        <f t="shared" si="0"/>
        <v>Iowa</v>
      </c>
      <c r="B68">
        <f t="shared" si="1"/>
        <v>1977</v>
      </c>
      <c r="C68">
        <f>INDEX(Convictions!$B$2:$AR$52,MATCH(A68,Convictions!$A$2:$A$52,0),MATCH(B68,Convictions!$B$1:$AR$1,0))</f>
        <v>0</v>
      </c>
      <c r="D68">
        <f>INDEX(Population!$B$2:$AR$52,MATCH(A68,Population!$A$2:$A$52,0),MATCH(B68,Population!$B$1:$AR$1,0))</f>
        <v>2914308</v>
      </c>
      <c r="E68" s="6">
        <f>INDEX(Convictions_per_capita!$B$2:$AR$52,MATCH(A68,Convictions_per_capita!$A$2:$A$52,0),MATCH(B68,Convictions_per_capita!$B$1:$AR$1,0))</f>
        <v>0</v>
      </c>
    </row>
    <row r="69" spans="1:5" x14ac:dyDescent="0.35">
      <c r="A69" t="str">
        <f t="shared" si="0"/>
        <v>Kansas</v>
      </c>
      <c r="B69">
        <f t="shared" si="1"/>
        <v>1977</v>
      </c>
      <c r="C69">
        <f>INDEX(Convictions!$B$2:$AR$52,MATCH(A69,Convictions!$A$2:$A$52,0),MATCH(B69,Convictions!$B$1:$AR$1,0))</f>
        <v>4</v>
      </c>
      <c r="D69">
        <f>INDEX(Population!$B$2:$AR$52,MATCH(A69,Population!$A$2:$A$52,0),MATCH(B69,Population!$B$1:$AR$1,0))</f>
        <v>2317836</v>
      </c>
      <c r="E69" s="6">
        <f>INDEX(Convictions_per_capita!$B$2:$AR$52,MATCH(A69,Convictions_per_capita!$A$2:$A$52,0),MATCH(B69,Convictions_per_capita!$B$1:$AR$1,0))</f>
        <v>1.73E-6</v>
      </c>
    </row>
    <row r="70" spans="1:5" x14ac:dyDescent="0.35">
      <c r="A70" t="str">
        <f t="shared" si="0"/>
        <v>Kentucky</v>
      </c>
      <c r="B70">
        <f t="shared" si="1"/>
        <v>1977</v>
      </c>
      <c r="C70">
        <f>INDEX(Convictions!$B$2:$AR$52,MATCH(A70,Convictions!$A$2:$A$52,0),MATCH(B70,Convictions!$B$1:$AR$1,0))</f>
        <v>6</v>
      </c>
      <c r="D70">
        <f>INDEX(Population!$B$2:$AR$52,MATCH(A70,Population!$A$2:$A$52,0),MATCH(B70,Population!$B$1:$AR$1,0))</f>
        <v>3575001</v>
      </c>
      <c r="E70" s="6">
        <f>INDEX(Convictions_per_capita!$B$2:$AR$52,MATCH(A70,Convictions_per_capita!$A$2:$A$52,0),MATCH(B70,Convictions_per_capita!$B$1:$AR$1,0))</f>
        <v>1.68E-6</v>
      </c>
    </row>
    <row r="71" spans="1:5" x14ac:dyDescent="0.35">
      <c r="A71" t="str">
        <f t="shared" si="0"/>
        <v>Louisiana</v>
      </c>
      <c r="B71">
        <f t="shared" si="1"/>
        <v>1977</v>
      </c>
      <c r="C71">
        <f>INDEX(Convictions!$B$2:$AR$52,MATCH(A71,Convictions!$A$2:$A$52,0),MATCH(B71,Convictions!$B$1:$AR$1,0))</f>
        <v>1</v>
      </c>
      <c r="D71">
        <f>INDEX(Population!$B$2:$AR$52,MATCH(A71,Population!$A$2:$A$52,0),MATCH(B71,Population!$B$1:$AR$1,0))</f>
        <v>4015582</v>
      </c>
      <c r="E71" s="6">
        <f>INDEX(Convictions_per_capita!$B$2:$AR$52,MATCH(A71,Convictions_per_capita!$A$2:$A$52,0),MATCH(B71,Convictions_per_capita!$B$1:$AR$1,0))</f>
        <v>2.4900000000000002E-7</v>
      </c>
    </row>
    <row r="72" spans="1:5" x14ac:dyDescent="0.35">
      <c r="A72" t="str">
        <f t="shared" si="0"/>
        <v>Maine</v>
      </c>
      <c r="B72">
        <f t="shared" si="1"/>
        <v>1977</v>
      </c>
      <c r="C72">
        <f>INDEX(Convictions!$B$2:$AR$52,MATCH(A72,Convictions!$A$2:$A$52,0),MATCH(B72,Convictions!$B$1:$AR$1,0))</f>
        <v>0</v>
      </c>
      <c r="D72">
        <f>INDEX(Population!$B$2:$AR$52,MATCH(A72,Population!$A$2:$A$52,0),MATCH(B72,Population!$B$1:$AR$1,0))</f>
        <v>1105369</v>
      </c>
      <c r="E72" s="6">
        <f>INDEX(Convictions_per_capita!$B$2:$AR$52,MATCH(A72,Convictions_per_capita!$A$2:$A$52,0),MATCH(B72,Convictions_per_capita!$B$1:$AR$1,0))</f>
        <v>0</v>
      </c>
    </row>
    <row r="73" spans="1:5" x14ac:dyDescent="0.35">
      <c r="A73" t="str">
        <f t="shared" si="0"/>
        <v>Maryland</v>
      </c>
      <c r="B73">
        <f t="shared" si="1"/>
        <v>1977</v>
      </c>
      <c r="C73">
        <f>INDEX(Convictions!$B$2:$AR$52,MATCH(A73,Convictions!$A$2:$A$52,0),MATCH(B73,Convictions!$B$1:$AR$1,0))</f>
        <v>5</v>
      </c>
      <c r="D73">
        <f>INDEX(Population!$B$2:$AR$52,MATCH(A73,Population!$A$2:$A$52,0),MATCH(B73,Population!$B$1:$AR$1,0))</f>
        <v>4194639</v>
      </c>
      <c r="E73" s="6">
        <f>INDEX(Convictions_per_capita!$B$2:$AR$52,MATCH(A73,Convictions_per_capita!$A$2:$A$52,0),MATCH(B73,Convictions_per_capita!$B$1:$AR$1,0))</f>
        <v>1.19E-6</v>
      </c>
    </row>
    <row r="74" spans="1:5" x14ac:dyDescent="0.35">
      <c r="A74" t="str">
        <f t="shared" si="0"/>
        <v>Massachusetts</v>
      </c>
      <c r="B74">
        <f t="shared" si="1"/>
        <v>1977</v>
      </c>
      <c r="C74">
        <f>INDEX(Convictions!$B$2:$AR$52,MATCH(A74,Convictions!$A$2:$A$52,0),MATCH(B74,Convictions!$B$1:$AR$1,0))</f>
        <v>5</v>
      </c>
      <c r="D74">
        <f>INDEX(Population!$B$2:$AR$52,MATCH(A74,Population!$A$2:$A$52,0),MATCH(B74,Population!$B$1:$AR$1,0))</f>
        <v>5744097</v>
      </c>
      <c r="E74" s="6">
        <f>INDEX(Convictions_per_capita!$B$2:$AR$52,MATCH(A74,Convictions_per_capita!$A$2:$A$52,0),MATCH(B74,Convictions_per_capita!$B$1:$AR$1,0))</f>
        <v>8.7000000000000003E-7</v>
      </c>
    </row>
    <row r="75" spans="1:5" x14ac:dyDescent="0.35">
      <c r="A75" t="str">
        <f t="shared" si="0"/>
        <v>Michigan</v>
      </c>
      <c r="B75">
        <f t="shared" si="1"/>
        <v>1977</v>
      </c>
      <c r="C75">
        <f>INDEX(Convictions!$B$2:$AR$52,MATCH(A75,Convictions!$A$2:$A$52,0),MATCH(B75,Convictions!$B$1:$AR$1,0))</f>
        <v>5</v>
      </c>
      <c r="D75">
        <f>INDEX(Population!$B$2:$AR$52,MATCH(A75,Population!$A$2:$A$52,0),MATCH(B75,Population!$B$1:$AR$1,0))</f>
        <v>9157247</v>
      </c>
      <c r="E75" s="6">
        <f>INDEX(Convictions_per_capita!$B$2:$AR$52,MATCH(A75,Convictions_per_capita!$A$2:$A$52,0),MATCH(B75,Convictions_per_capita!$B$1:$AR$1,0))</f>
        <v>5.4600000000000005E-7</v>
      </c>
    </row>
    <row r="76" spans="1:5" x14ac:dyDescent="0.35">
      <c r="A76" t="str">
        <f t="shared" si="0"/>
        <v>Minnesota</v>
      </c>
      <c r="B76">
        <f t="shared" si="1"/>
        <v>1977</v>
      </c>
      <c r="C76">
        <f>INDEX(Convictions!$B$2:$AR$52,MATCH(A76,Convictions!$A$2:$A$52,0),MATCH(B76,Convictions!$B$1:$AR$1,0))</f>
        <v>0</v>
      </c>
      <c r="D76">
        <f>INDEX(Population!$B$2:$AR$52,MATCH(A76,Population!$A$2:$A$52,0),MATCH(B76,Population!$B$1:$AR$1,0))</f>
        <v>3979844</v>
      </c>
      <c r="E76" s="6">
        <f>INDEX(Convictions_per_capita!$B$2:$AR$52,MATCH(A76,Convictions_per_capita!$A$2:$A$52,0),MATCH(B76,Convictions_per_capita!$B$1:$AR$1,0))</f>
        <v>0</v>
      </c>
    </row>
    <row r="77" spans="1:5" x14ac:dyDescent="0.35">
      <c r="A77" t="str">
        <f t="shared" si="0"/>
        <v>Mississippi</v>
      </c>
      <c r="B77">
        <f t="shared" si="1"/>
        <v>1977</v>
      </c>
      <c r="C77">
        <f>INDEX(Convictions!$B$2:$AR$52,MATCH(A77,Convictions!$A$2:$A$52,0),MATCH(B77,Convictions!$B$1:$AR$1,0))</f>
        <v>2</v>
      </c>
      <c r="D77">
        <f>INDEX(Population!$B$2:$AR$52,MATCH(A77,Population!$A$2:$A$52,0),MATCH(B77,Population!$B$1:$AR$1,0))</f>
        <v>2459810</v>
      </c>
      <c r="E77" s="6">
        <f>INDEX(Convictions_per_capita!$B$2:$AR$52,MATCH(A77,Convictions_per_capita!$A$2:$A$52,0),MATCH(B77,Convictions_per_capita!$B$1:$AR$1,0))</f>
        <v>8.1299999999999999E-7</v>
      </c>
    </row>
    <row r="78" spans="1:5" x14ac:dyDescent="0.35">
      <c r="A78" t="str">
        <f t="shared" si="0"/>
        <v>Missouri</v>
      </c>
      <c r="B78">
        <f t="shared" si="1"/>
        <v>1977</v>
      </c>
      <c r="C78">
        <f>INDEX(Convictions!$B$2:$AR$52,MATCH(A78,Convictions!$A$2:$A$52,0),MATCH(B78,Convictions!$B$1:$AR$1,0))</f>
        <v>2</v>
      </c>
      <c r="D78">
        <f>INDEX(Population!$B$2:$AR$52,MATCH(A78,Population!$A$2:$A$52,0),MATCH(B78,Population!$B$1:$AR$1,0))</f>
        <v>4845042</v>
      </c>
      <c r="E78" s="6">
        <f>INDEX(Convictions_per_capita!$B$2:$AR$52,MATCH(A78,Convictions_per_capita!$A$2:$A$52,0),MATCH(B78,Convictions_per_capita!$B$1:$AR$1,0))</f>
        <v>4.1300000000000001E-7</v>
      </c>
    </row>
    <row r="79" spans="1:5" x14ac:dyDescent="0.35">
      <c r="A79" t="str">
        <f t="shared" si="0"/>
        <v>Montana</v>
      </c>
      <c r="B79">
        <f t="shared" si="1"/>
        <v>1977</v>
      </c>
      <c r="C79">
        <f>INDEX(Convictions!$B$2:$AR$52,MATCH(A79,Convictions!$A$2:$A$52,0),MATCH(B79,Convictions!$B$1:$AR$1,0))</f>
        <v>0</v>
      </c>
      <c r="D79">
        <f>INDEX(Population!$B$2:$AR$52,MATCH(A79,Population!$A$2:$A$52,0),MATCH(B79,Population!$B$1:$AR$1,0))</f>
        <v>771354</v>
      </c>
      <c r="E79" s="6">
        <f>INDEX(Convictions_per_capita!$B$2:$AR$52,MATCH(A79,Convictions_per_capita!$A$2:$A$52,0),MATCH(B79,Convictions_per_capita!$B$1:$AR$1,0))</f>
        <v>0</v>
      </c>
    </row>
    <row r="80" spans="1:5" x14ac:dyDescent="0.35">
      <c r="A80" t="str">
        <f t="shared" si="0"/>
        <v>Nebraska</v>
      </c>
      <c r="B80">
        <f t="shared" si="1"/>
        <v>1977</v>
      </c>
      <c r="C80">
        <f>INDEX(Convictions!$B$2:$AR$52,MATCH(A80,Convictions!$A$2:$A$52,0),MATCH(B80,Convictions!$B$1:$AR$1,0))</f>
        <v>1</v>
      </c>
      <c r="D80">
        <f>INDEX(Population!$B$2:$AR$52,MATCH(A80,Population!$A$2:$A$52,0),MATCH(B80,Population!$B$1:$AR$1,0))</f>
        <v>1554466</v>
      </c>
      <c r="E80" s="6">
        <f>INDEX(Convictions_per_capita!$B$2:$AR$52,MATCH(A80,Convictions_per_capita!$A$2:$A$52,0),MATCH(B80,Convictions_per_capita!$B$1:$AR$1,0))</f>
        <v>6.4300000000000003E-7</v>
      </c>
    </row>
    <row r="81" spans="1:5" x14ac:dyDescent="0.35">
      <c r="A81" t="str">
        <f t="shared" si="0"/>
        <v>Nevada</v>
      </c>
      <c r="B81">
        <f t="shared" si="1"/>
        <v>1977</v>
      </c>
      <c r="C81">
        <f>INDEX(Convictions!$B$2:$AR$52,MATCH(A81,Convictions!$A$2:$A$52,0),MATCH(B81,Convictions!$B$1:$AR$1,0))</f>
        <v>1</v>
      </c>
      <c r="D81">
        <f>INDEX(Population!$B$2:$AR$52,MATCH(A81,Population!$A$2:$A$52,0),MATCH(B81,Population!$B$1:$AR$1,0))</f>
        <v>678134</v>
      </c>
      <c r="E81" s="6">
        <f>INDEX(Convictions_per_capita!$B$2:$AR$52,MATCH(A81,Convictions_per_capita!$A$2:$A$52,0),MATCH(B81,Convictions_per_capita!$B$1:$AR$1,0))</f>
        <v>1.4699999999999999E-6</v>
      </c>
    </row>
    <row r="82" spans="1:5" x14ac:dyDescent="0.35">
      <c r="A82" t="str">
        <f t="shared" si="0"/>
        <v>New Hampshire</v>
      </c>
      <c r="B82">
        <f t="shared" si="1"/>
        <v>1977</v>
      </c>
      <c r="C82">
        <f>INDEX(Convictions!$B$2:$AR$52,MATCH(A82,Convictions!$A$2:$A$52,0),MATCH(B82,Convictions!$B$1:$AR$1,0))</f>
        <v>0</v>
      </c>
      <c r="D82">
        <f>INDEX(Population!$B$2:$AR$52,MATCH(A82,Population!$A$2:$A$52,0),MATCH(B82,Population!$B$1:$AR$1,0))</f>
        <v>871860</v>
      </c>
      <c r="E82" s="6">
        <f>INDEX(Convictions_per_capita!$B$2:$AR$52,MATCH(A82,Convictions_per_capita!$A$2:$A$52,0),MATCH(B82,Convictions_per_capita!$B$1:$AR$1,0))</f>
        <v>0</v>
      </c>
    </row>
    <row r="83" spans="1:5" x14ac:dyDescent="0.35">
      <c r="A83" t="str">
        <f t="shared" si="0"/>
        <v>New Jersey</v>
      </c>
      <c r="B83">
        <f t="shared" si="1"/>
        <v>1977</v>
      </c>
      <c r="C83">
        <f>INDEX(Convictions!$B$2:$AR$52,MATCH(A83,Convictions!$A$2:$A$52,0),MATCH(B83,Convictions!$B$1:$AR$1,0))</f>
        <v>10</v>
      </c>
      <c r="D83">
        <f>INDEX(Population!$B$2:$AR$52,MATCH(A83,Population!$A$2:$A$52,0),MATCH(B83,Population!$B$1:$AR$1,0))</f>
        <v>7342027</v>
      </c>
      <c r="E83" s="6">
        <f>INDEX(Convictions_per_capita!$B$2:$AR$52,MATCH(A83,Convictions_per_capita!$A$2:$A$52,0),MATCH(B83,Convictions_per_capita!$B$1:$AR$1,0))</f>
        <v>1.3599999999999999E-6</v>
      </c>
    </row>
    <row r="84" spans="1:5" x14ac:dyDescent="0.35">
      <c r="A84" t="str">
        <f t="shared" si="0"/>
        <v>New Mexico</v>
      </c>
      <c r="B84">
        <f t="shared" si="1"/>
        <v>1977</v>
      </c>
      <c r="C84">
        <f>INDEX(Convictions!$B$2:$AR$52,MATCH(A84,Convictions!$A$2:$A$52,0),MATCH(B84,Convictions!$B$1:$AR$1,0))</f>
        <v>9</v>
      </c>
      <c r="D84">
        <f>INDEX(Population!$B$2:$AR$52,MATCH(A84,Population!$A$2:$A$52,0),MATCH(B84,Population!$B$1:$AR$1,0))</f>
        <v>1225245</v>
      </c>
      <c r="E84" s="6">
        <f>INDEX(Convictions_per_capita!$B$2:$AR$52,MATCH(A84,Convictions_per_capita!$A$2:$A$52,0),MATCH(B84,Convictions_per_capita!$B$1:$AR$1,0))</f>
        <v>7.3499999999999999E-6</v>
      </c>
    </row>
    <row r="85" spans="1:5" x14ac:dyDescent="0.35">
      <c r="A85" t="str">
        <f t="shared" si="0"/>
        <v>New York</v>
      </c>
      <c r="B85">
        <f t="shared" si="1"/>
        <v>1977</v>
      </c>
      <c r="C85">
        <f>INDEX(Convictions!$B$2:$AR$52,MATCH(A85,Convictions!$A$2:$A$52,0),MATCH(B85,Convictions!$B$1:$AR$1,0))</f>
        <v>34</v>
      </c>
      <c r="D85">
        <f>INDEX(Population!$B$2:$AR$52,MATCH(A85,Population!$A$2:$A$52,0),MATCH(B85,Population!$B$1:$AR$1,0))</f>
        <v>17851507</v>
      </c>
      <c r="E85" s="6">
        <f>INDEX(Convictions_per_capita!$B$2:$AR$52,MATCH(A85,Convictions_per_capita!$A$2:$A$52,0),MATCH(B85,Convictions_per_capita!$B$1:$AR$1,0))</f>
        <v>1.9E-6</v>
      </c>
    </row>
    <row r="86" spans="1:5" x14ac:dyDescent="0.35">
      <c r="A86" t="str">
        <f t="shared" si="0"/>
        <v>North Carolina</v>
      </c>
      <c r="B86">
        <f t="shared" si="1"/>
        <v>1977</v>
      </c>
      <c r="C86">
        <f>INDEX(Convictions!$B$2:$AR$52,MATCH(A86,Convictions!$A$2:$A$52,0),MATCH(B86,Convictions!$B$1:$AR$1,0))</f>
        <v>0</v>
      </c>
      <c r="D86">
        <f>INDEX(Population!$B$2:$AR$52,MATCH(A86,Population!$A$2:$A$52,0),MATCH(B86,Population!$B$1:$AR$1,0))</f>
        <v>5668494</v>
      </c>
      <c r="E86" s="6">
        <f>INDEX(Convictions_per_capita!$B$2:$AR$52,MATCH(A86,Convictions_per_capita!$A$2:$A$52,0),MATCH(B86,Convictions_per_capita!$B$1:$AR$1,0))</f>
        <v>0</v>
      </c>
    </row>
    <row r="87" spans="1:5" x14ac:dyDescent="0.35">
      <c r="A87" t="str">
        <f t="shared" si="0"/>
        <v>North Dakota</v>
      </c>
      <c r="B87">
        <f t="shared" si="1"/>
        <v>1977</v>
      </c>
      <c r="C87">
        <f>INDEX(Convictions!$B$2:$AR$52,MATCH(A87,Convictions!$A$2:$A$52,0),MATCH(B87,Convictions!$B$1:$AR$1,0))</f>
        <v>0</v>
      </c>
      <c r="D87">
        <f>INDEX(Population!$B$2:$AR$52,MATCH(A87,Population!$A$2:$A$52,0),MATCH(B87,Population!$B$1:$AR$1,0))</f>
        <v>649168</v>
      </c>
      <c r="E87" s="6">
        <f>INDEX(Convictions_per_capita!$B$2:$AR$52,MATCH(A87,Convictions_per_capita!$A$2:$A$52,0),MATCH(B87,Convictions_per_capita!$B$1:$AR$1,0))</f>
        <v>0</v>
      </c>
    </row>
    <row r="88" spans="1:5" x14ac:dyDescent="0.35">
      <c r="A88" t="str">
        <f t="shared" si="0"/>
        <v>Ohio</v>
      </c>
      <c r="B88">
        <f t="shared" si="1"/>
        <v>1977</v>
      </c>
      <c r="C88">
        <f>INDEX(Convictions!$B$2:$AR$52,MATCH(A88,Convictions!$A$2:$A$52,0),MATCH(B88,Convictions!$B$1:$AR$1,0))</f>
        <v>23</v>
      </c>
      <c r="D88">
        <f>INDEX(Population!$B$2:$AR$52,MATCH(A88,Population!$A$2:$A$52,0),MATCH(B88,Population!$B$1:$AR$1,0))</f>
        <v>10771232</v>
      </c>
      <c r="E88" s="6">
        <f>INDEX(Convictions_per_capita!$B$2:$AR$52,MATCH(A88,Convictions_per_capita!$A$2:$A$52,0),MATCH(B88,Convictions_per_capita!$B$1:$AR$1,0))</f>
        <v>2.1399999999999998E-6</v>
      </c>
    </row>
    <row r="89" spans="1:5" x14ac:dyDescent="0.35">
      <c r="A89" t="str">
        <f t="shared" si="0"/>
        <v>Oklahoma</v>
      </c>
      <c r="B89">
        <f t="shared" si="1"/>
        <v>1977</v>
      </c>
      <c r="C89">
        <f>INDEX(Convictions!$B$2:$AR$52,MATCH(A89,Convictions!$A$2:$A$52,0),MATCH(B89,Convictions!$B$1:$AR$1,0))</f>
        <v>0</v>
      </c>
      <c r="D89">
        <f>INDEX(Population!$B$2:$AR$52,MATCH(A89,Population!$A$2:$A$52,0),MATCH(B89,Population!$B$1:$AR$1,0))</f>
        <v>2865935</v>
      </c>
      <c r="E89" s="6">
        <f>INDEX(Convictions_per_capita!$B$2:$AR$52,MATCH(A89,Convictions_per_capita!$A$2:$A$52,0),MATCH(B89,Convictions_per_capita!$B$1:$AR$1,0))</f>
        <v>0</v>
      </c>
    </row>
    <row r="90" spans="1:5" x14ac:dyDescent="0.35">
      <c r="A90" t="str">
        <f t="shared" si="0"/>
        <v>Oregon</v>
      </c>
      <c r="B90">
        <f t="shared" si="1"/>
        <v>1977</v>
      </c>
      <c r="C90">
        <f>INDEX(Convictions!$B$2:$AR$52,MATCH(A90,Convictions!$A$2:$A$52,0),MATCH(B90,Convictions!$B$1:$AR$1,0))</f>
        <v>0</v>
      </c>
      <c r="D90">
        <f>INDEX(Population!$B$2:$AR$52,MATCH(A90,Population!$A$2:$A$52,0),MATCH(B90,Population!$B$1:$AR$1,0))</f>
        <v>2439355</v>
      </c>
      <c r="E90" s="6">
        <f>INDEX(Convictions_per_capita!$B$2:$AR$52,MATCH(A90,Convictions_per_capita!$A$2:$A$52,0),MATCH(B90,Convictions_per_capita!$B$1:$AR$1,0))</f>
        <v>0</v>
      </c>
    </row>
    <row r="91" spans="1:5" x14ac:dyDescent="0.35">
      <c r="A91" t="str">
        <f t="shared" si="0"/>
        <v>Pennsylvania</v>
      </c>
      <c r="B91">
        <f t="shared" si="1"/>
        <v>1977</v>
      </c>
      <c r="C91">
        <f>INDEX(Convictions!$B$2:$AR$52,MATCH(A91,Convictions!$A$2:$A$52,0),MATCH(B91,Convictions!$B$1:$AR$1,0))</f>
        <v>72</v>
      </c>
      <c r="D91">
        <f>INDEX(Population!$B$2:$AR$52,MATCH(A91,Population!$A$2:$A$52,0),MATCH(B91,Population!$B$1:$AR$1,0))</f>
        <v>11881857</v>
      </c>
      <c r="E91" s="6">
        <f>INDEX(Convictions_per_capita!$B$2:$AR$52,MATCH(A91,Convictions_per_capita!$A$2:$A$52,0),MATCH(B91,Convictions_per_capita!$B$1:$AR$1,0))</f>
        <v>6.0599999999999996E-6</v>
      </c>
    </row>
    <row r="92" spans="1:5" x14ac:dyDescent="0.35">
      <c r="A92" t="str">
        <f t="shared" si="0"/>
        <v>Rhode Island</v>
      </c>
      <c r="B92">
        <f t="shared" si="1"/>
        <v>1977</v>
      </c>
      <c r="C92">
        <f>INDEX(Convictions!$B$2:$AR$52,MATCH(A92,Convictions!$A$2:$A$52,0),MATCH(B92,Convictions!$B$1:$AR$1,0))</f>
        <v>0</v>
      </c>
      <c r="D92">
        <f>INDEX(Population!$B$2:$AR$52,MATCH(A92,Population!$A$2:$A$52,0),MATCH(B92,Population!$B$1:$AR$1,0))</f>
        <v>955128</v>
      </c>
      <c r="E92" s="6">
        <f>INDEX(Convictions_per_capita!$B$2:$AR$52,MATCH(A92,Convictions_per_capita!$A$2:$A$52,0),MATCH(B92,Convictions_per_capita!$B$1:$AR$1,0))</f>
        <v>0</v>
      </c>
    </row>
    <row r="93" spans="1:5" x14ac:dyDescent="0.35">
      <c r="A93" t="str">
        <f t="shared" si="0"/>
        <v>South Carolina</v>
      </c>
      <c r="B93">
        <f t="shared" si="1"/>
        <v>1977</v>
      </c>
      <c r="C93">
        <f>INDEX(Convictions!$B$2:$AR$52,MATCH(A93,Convictions!$A$2:$A$52,0),MATCH(B93,Convictions!$B$1:$AR$1,0))</f>
        <v>15</v>
      </c>
      <c r="D93">
        <f>INDEX(Population!$B$2:$AR$52,MATCH(A93,Population!$A$2:$A$52,0),MATCH(B93,Population!$B$1:$AR$1,0))</f>
        <v>2988979</v>
      </c>
      <c r="E93" s="6">
        <f>INDEX(Convictions_per_capita!$B$2:$AR$52,MATCH(A93,Convictions_per_capita!$A$2:$A$52,0),MATCH(B93,Convictions_per_capita!$B$1:$AR$1,0))</f>
        <v>5.0200000000000002E-6</v>
      </c>
    </row>
    <row r="94" spans="1:5" x14ac:dyDescent="0.35">
      <c r="A94" t="str">
        <f t="shared" si="0"/>
        <v>South Dakota</v>
      </c>
      <c r="B94">
        <f t="shared" si="1"/>
        <v>1977</v>
      </c>
      <c r="C94">
        <f>INDEX(Convictions!$B$2:$AR$52,MATCH(A94,Convictions!$A$2:$A$52,0),MATCH(B94,Convictions!$B$1:$AR$1,0))</f>
        <v>0</v>
      </c>
      <c r="D94">
        <f>INDEX(Population!$B$2:$AR$52,MATCH(A94,Population!$A$2:$A$52,0),MATCH(B94,Population!$B$1:$AR$1,0))</f>
        <v>688992</v>
      </c>
      <c r="E94" s="6">
        <f>INDEX(Convictions_per_capita!$B$2:$AR$52,MATCH(A94,Convictions_per_capita!$A$2:$A$52,0),MATCH(B94,Convictions_per_capita!$B$1:$AR$1,0))</f>
        <v>0</v>
      </c>
    </row>
    <row r="95" spans="1:5" x14ac:dyDescent="0.35">
      <c r="A95" t="str">
        <f t="shared" si="0"/>
        <v>Tennessee</v>
      </c>
      <c r="B95">
        <f t="shared" si="1"/>
        <v>1977</v>
      </c>
      <c r="C95">
        <f>INDEX(Convictions!$B$2:$AR$52,MATCH(A95,Convictions!$A$2:$A$52,0),MATCH(B95,Convictions!$B$1:$AR$1,0))</f>
        <v>12</v>
      </c>
      <c r="D95">
        <f>INDEX(Population!$B$2:$AR$52,MATCH(A95,Population!$A$2:$A$52,0),MATCH(B95,Population!$B$1:$AR$1,0))</f>
        <v>4401939</v>
      </c>
      <c r="E95" s="6">
        <f>INDEX(Convictions_per_capita!$B$2:$AR$52,MATCH(A95,Convictions_per_capita!$A$2:$A$52,0),MATCH(B95,Convictions_per_capita!$B$1:$AR$1,0))</f>
        <v>2.7300000000000001E-6</v>
      </c>
    </row>
    <row r="96" spans="1:5" x14ac:dyDescent="0.35">
      <c r="A96" t="str">
        <f t="shared" si="0"/>
        <v>Texas</v>
      </c>
      <c r="B96">
        <f t="shared" si="1"/>
        <v>1977</v>
      </c>
      <c r="C96">
        <f>INDEX(Convictions!$B$2:$AR$52,MATCH(A96,Convictions!$A$2:$A$52,0),MATCH(B96,Convictions!$B$1:$AR$1,0))</f>
        <v>10</v>
      </c>
      <c r="D96">
        <f>INDEX(Population!$B$2:$AR$52,MATCH(A96,Population!$A$2:$A$52,0),MATCH(B96,Population!$B$1:$AR$1,0))</f>
        <v>13191790</v>
      </c>
      <c r="E96" s="6">
        <f>INDEX(Convictions_per_capita!$B$2:$AR$52,MATCH(A96,Convictions_per_capita!$A$2:$A$52,0),MATCH(B96,Convictions_per_capita!$B$1:$AR$1,0))</f>
        <v>7.5799999999999998E-7</v>
      </c>
    </row>
    <row r="97" spans="1:5" x14ac:dyDescent="0.35">
      <c r="A97" t="str">
        <f t="shared" si="0"/>
        <v>Utah</v>
      </c>
      <c r="B97">
        <f t="shared" si="1"/>
        <v>1977</v>
      </c>
      <c r="C97">
        <f>INDEX(Convictions!$B$2:$AR$52,MATCH(A97,Convictions!$A$2:$A$52,0),MATCH(B97,Convictions!$B$1:$AR$1,0))</f>
        <v>0</v>
      </c>
      <c r="D97">
        <f>INDEX(Population!$B$2:$AR$52,MATCH(A97,Population!$A$2:$A$52,0),MATCH(B97,Population!$B$1:$AR$1,0))</f>
        <v>1316421</v>
      </c>
      <c r="E97" s="6">
        <f>INDEX(Convictions_per_capita!$B$2:$AR$52,MATCH(A97,Convictions_per_capita!$A$2:$A$52,0),MATCH(B97,Convictions_per_capita!$B$1:$AR$1,0))</f>
        <v>0</v>
      </c>
    </row>
    <row r="98" spans="1:5" x14ac:dyDescent="0.35">
      <c r="A98" t="str">
        <f t="shared" si="0"/>
        <v>Vermont</v>
      </c>
      <c r="B98">
        <f t="shared" si="1"/>
        <v>1977</v>
      </c>
      <c r="C98">
        <f>INDEX(Convictions!$B$2:$AR$52,MATCH(A98,Convictions!$A$2:$A$52,0),MATCH(B98,Convictions!$B$1:$AR$1,0))</f>
        <v>0</v>
      </c>
      <c r="D98">
        <f>INDEX(Population!$B$2:$AR$52,MATCH(A98,Population!$A$2:$A$52,0),MATCH(B98,Population!$B$1:$AR$1,0))</f>
        <v>492174</v>
      </c>
      <c r="E98" s="6">
        <f>INDEX(Convictions_per_capita!$B$2:$AR$52,MATCH(A98,Convictions_per_capita!$A$2:$A$52,0),MATCH(B98,Convictions_per_capita!$B$1:$AR$1,0))</f>
        <v>0</v>
      </c>
    </row>
    <row r="99" spans="1:5" x14ac:dyDescent="0.35">
      <c r="A99" t="str">
        <f t="shared" si="0"/>
        <v>Virginia</v>
      </c>
      <c r="B99">
        <f t="shared" si="1"/>
        <v>1977</v>
      </c>
      <c r="C99">
        <f>INDEX(Convictions!$B$2:$AR$52,MATCH(A99,Convictions!$A$2:$A$52,0),MATCH(B99,Convictions!$B$1:$AR$1,0))</f>
        <v>5</v>
      </c>
      <c r="D99">
        <f>INDEX(Population!$B$2:$AR$52,MATCH(A99,Population!$A$2:$A$52,0),MATCH(B99,Population!$B$1:$AR$1,0))</f>
        <v>5205706</v>
      </c>
      <c r="E99" s="6">
        <f>INDEX(Convictions_per_capita!$B$2:$AR$52,MATCH(A99,Convictions_per_capita!$A$2:$A$52,0),MATCH(B99,Convictions_per_capita!$B$1:$AR$1,0))</f>
        <v>9.5999999999999991E-7</v>
      </c>
    </row>
    <row r="100" spans="1:5" x14ac:dyDescent="0.35">
      <c r="A100" t="str">
        <f t="shared" si="0"/>
        <v>Washington</v>
      </c>
      <c r="B100">
        <f t="shared" si="1"/>
        <v>1977</v>
      </c>
      <c r="C100">
        <f>INDEX(Convictions!$B$2:$AR$52,MATCH(A100,Convictions!$A$2:$A$52,0),MATCH(B100,Convictions!$B$1:$AR$1,0))</f>
        <v>1</v>
      </c>
      <c r="D100">
        <f>INDEX(Population!$B$2:$AR$52,MATCH(A100,Population!$A$2:$A$52,0),MATCH(B100,Population!$B$1:$AR$1,0))</f>
        <v>3772360</v>
      </c>
      <c r="E100" s="6">
        <f>INDEX(Convictions_per_capita!$B$2:$AR$52,MATCH(A100,Convictions_per_capita!$A$2:$A$52,0),MATCH(B100,Convictions_per_capita!$B$1:$AR$1,0))</f>
        <v>2.65E-7</v>
      </c>
    </row>
    <row r="101" spans="1:5" x14ac:dyDescent="0.35">
      <c r="A101" t="str">
        <f t="shared" si="0"/>
        <v>West Virginia</v>
      </c>
      <c r="B101">
        <f t="shared" si="1"/>
        <v>1977</v>
      </c>
      <c r="C101">
        <f>INDEX(Convictions!$B$2:$AR$52,MATCH(A101,Convictions!$A$2:$A$52,0),MATCH(B101,Convictions!$B$1:$AR$1,0))</f>
        <v>1</v>
      </c>
      <c r="D101">
        <f>INDEX(Population!$B$2:$AR$52,MATCH(A101,Population!$A$2:$A$52,0),MATCH(B101,Population!$B$1:$AR$1,0))</f>
        <v>1905628</v>
      </c>
      <c r="E101" s="6">
        <f>INDEX(Convictions_per_capita!$B$2:$AR$52,MATCH(A101,Convictions_per_capita!$A$2:$A$52,0),MATCH(B101,Convictions_per_capita!$B$1:$AR$1,0))</f>
        <v>5.2499999999999995E-7</v>
      </c>
    </row>
    <row r="102" spans="1:5" x14ac:dyDescent="0.35">
      <c r="A102" t="str">
        <f t="shared" si="0"/>
        <v>Wisconsin</v>
      </c>
      <c r="B102">
        <f t="shared" si="1"/>
        <v>1977</v>
      </c>
      <c r="C102">
        <f>INDEX(Convictions!$B$2:$AR$52,MATCH(A102,Convictions!$A$2:$A$52,0),MATCH(B102,Convictions!$B$1:$AR$1,0))</f>
        <v>7</v>
      </c>
      <c r="D102">
        <f>INDEX(Population!$B$2:$AR$52,MATCH(A102,Population!$A$2:$A$52,0),MATCH(B102,Population!$B$1:$AR$1,0))</f>
        <v>4613299</v>
      </c>
      <c r="E102" s="6">
        <f>INDEX(Convictions_per_capita!$B$2:$AR$52,MATCH(A102,Convictions_per_capita!$A$2:$A$52,0),MATCH(B102,Convictions_per_capita!$B$1:$AR$1,0))</f>
        <v>1.5200000000000001E-6</v>
      </c>
    </row>
    <row r="103" spans="1:5" x14ac:dyDescent="0.35">
      <c r="A103" t="str">
        <f t="shared" si="0"/>
        <v>Wyoming</v>
      </c>
      <c r="B103">
        <f t="shared" si="1"/>
        <v>1977</v>
      </c>
      <c r="C103">
        <f>INDEX(Convictions!$B$2:$AR$52,MATCH(A103,Convictions!$A$2:$A$52,0),MATCH(B103,Convictions!$B$1:$AR$1,0))</f>
        <v>0</v>
      </c>
      <c r="D103">
        <f>INDEX(Population!$B$2:$AR$52,MATCH(A103,Population!$A$2:$A$52,0),MATCH(B103,Population!$B$1:$AR$1,0))</f>
        <v>411530</v>
      </c>
      <c r="E103" s="6">
        <f>INDEX(Convictions_per_capita!$B$2:$AR$52,MATCH(A103,Convictions_per_capita!$A$2:$A$52,0),MATCH(B103,Convictions_per_capita!$B$1:$AR$1,0))</f>
        <v>0</v>
      </c>
    </row>
    <row r="104" spans="1:5" x14ac:dyDescent="0.35">
      <c r="A104" t="str">
        <f t="shared" si="0"/>
        <v>Alabama</v>
      </c>
      <c r="B104">
        <f t="shared" si="1"/>
        <v>1978</v>
      </c>
      <c r="C104">
        <f>INDEX(Convictions!$B$2:$AR$52,MATCH(A104,Convictions!$A$2:$A$52,0),MATCH(B104,Convictions!$B$1:$AR$1,0))</f>
        <v>10</v>
      </c>
      <c r="D104">
        <f>INDEX(Population!$B$2:$AR$52,MATCH(A104,Population!$A$2:$A$52,0),MATCH(B104,Population!$B$1:$AR$1,0))</f>
        <v>3834120</v>
      </c>
      <c r="E104" s="6">
        <f>INDEX(Convictions_per_capita!$B$2:$AR$52,MATCH(A104,Convictions_per_capita!$A$2:$A$52,0),MATCH(B104,Convictions_per_capita!$B$1:$AR$1,0))</f>
        <v>2.61E-6</v>
      </c>
    </row>
    <row r="105" spans="1:5" x14ac:dyDescent="0.35">
      <c r="A105" t="str">
        <f t="shared" si="0"/>
        <v>Alaska</v>
      </c>
      <c r="B105">
        <f t="shared" si="1"/>
        <v>1978</v>
      </c>
      <c r="C105">
        <f>INDEX(Convictions!$B$2:$AR$52,MATCH(A105,Convictions!$A$2:$A$52,0),MATCH(B105,Convictions!$B$1:$AR$1,0))</f>
        <v>0</v>
      </c>
      <c r="D105">
        <f>INDEX(Population!$B$2:$AR$52,MATCH(A105,Population!$A$2:$A$52,0),MATCH(B105,Population!$B$1:$AR$1,0))</f>
        <v>402191</v>
      </c>
      <c r="E105" s="6">
        <f>INDEX(Convictions_per_capita!$B$2:$AR$52,MATCH(A105,Convictions_per_capita!$A$2:$A$52,0),MATCH(B105,Convictions_per_capita!$B$1:$AR$1,0))</f>
        <v>0</v>
      </c>
    </row>
    <row r="106" spans="1:5" x14ac:dyDescent="0.35">
      <c r="A106" t="str">
        <f t="shared" si="0"/>
        <v>Arizona</v>
      </c>
      <c r="B106">
        <f t="shared" si="1"/>
        <v>1978</v>
      </c>
      <c r="C106">
        <f>INDEX(Convictions!$B$2:$AR$52,MATCH(A106,Convictions!$A$2:$A$52,0),MATCH(B106,Convictions!$B$1:$AR$1,0))</f>
        <v>0</v>
      </c>
      <c r="D106">
        <f>INDEX(Population!$B$2:$AR$52,MATCH(A106,Population!$A$2:$A$52,0),MATCH(B106,Population!$B$1:$AR$1,0))</f>
        <v>2517852</v>
      </c>
      <c r="E106" s="6">
        <f>INDEX(Convictions_per_capita!$B$2:$AR$52,MATCH(A106,Convictions_per_capita!$A$2:$A$52,0),MATCH(B106,Convictions_per_capita!$B$1:$AR$1,0))</f>
        <v>0</v>
      </c>
    </row>
    <row r="107" spans="1:5" x14ac:dyDescent="0.35">
      <c r="A107" t="str">
        <f t="shared" si="0"/>
        <v>Arkansas</v>
      </c>
      <c r="B107">
        <f t="shared" si="1"/>
        <v>1978</v>
      </c>
      <c r="C107">
        <f>INDEX(Convictions!$B$2:$AR$52,MATCH(A107,Convictions!$A$2:$A$52,0),MATCH(B107,Convictions!$B$1:$AR$1,0))</f>
        <v>2</v>
      </c>
      <c r="D107">
        <f>INDEX(Population!$B$2:$AR$52,MATCH(A107,Population!$A$2:$A$52,0),MATCH(B107,Population!$B$1:$AR$1,0))</f>
        <v>2241019</v>
      </c>
      <c r="E107" s="6">
        <f>INDEX(Convictions_per_capita!$B$2:$AR$52,MATCH(A107,Convictions_per_capita!$A$2:$A$52,0),MATCH(B107,Convictions_per_capita!$B$1:$AR$1,0))</f>
        <v>8.9199999999999999E-7</v>
      </c>
    </row>
    <row r="108" spans="1:5" x14ac:dyDescent="0.35">
      <c r="A108" t="str">
        <f t="shared" si="0"/>
        <v>California</v>
      </c>
      <c r="B108">
        <f t="shared" si="1"/>
        <v>1978</v>
      </c>
      <c r="C108">
        <f>INDEX(Convictions!$B$2:$AR$52,MATCH(A108,Convictions!$A$2:$A$52,0),MATCH(B108,Convictions!$B$1:$AR$1,0))</f>
        <v>6</v>
      </c>
      <c r="D108">
        <f>INDEX(Population!$B$2:$AR$52,MATCH(A108,Population!$A$2:$A$52,0),MATCH(B108,Population!$B$1:$AR$1,0))</f>
        <v>22838960</v>
      </c>
      <c r="E108" s="6">
        <f>INDEX(Convictions_per_capita!$B$2:$AR$52,MATCH(A108,Convictions_per_capita!$A$2:$A$52,0),MATCH(B108,Convictions_per_capita!$B$1:$AR$1,0))</f>
        <v>2.6300000000000001E-7</v>
      </c>
    </row>
    <row r="109" spans="1:5" x14ac:dyDescent="0.35">
      <c r="A109" t="str">
        <f t="shared" si="0"/>
        <v>Colorado</v>
      </c>
      <c r="B109">
        <f t="shared" si="1"/>
        <v>1978</v>
      </c>
      <c r="C109">
        <f>INDEX(Convictions!$B$2:$AR$52,MATCH(A109,Convictions!$A$2:$A$52,0),MATCH(B109,Convictions!$B$1:$AR$1,0))</f>
        <v>1</v>
      </c>
      <c r="D109">
        <f>INDEX(Population!$B$2:$AR$52,MATCH(A109,Population!$A$2:$A$52,0),MATCH(B109,Population!$B$1:$AR$1,0))</f>
        <v>2766725</v>
      </c>
      <c r="E109" s="6">
        <f>INDEX(Convictions_per_capita!$B$2:$AR$52,MATCH(A109,Convictions_per_capita!$A$2:$A$52,0),MATCH(B109,Convictions_per_capita!$B$1:$AR$1,0))</f>
        <v>3.6100000000000002E-7</v>
      </c>
    </row>
    <row r="110" spans="1:5" x14ac:dyDescent="0.35">
      <c r="A110" t="str">
        <f t="shared" si="0"/>
        <v>Connecticut</v>
      </c>
      <c r="B110">
        <f t="shared" si="1"/>
        <v>1978</v>
      </c>
      <c r="C110">
        <f>INDEX(Convictions!$B$2:$AR$52,MATCH(A110,Convictions!$A$2:$A$52,0),MATCH(B110,Convictions!$B$1:$AR$1,0))</f>
        <v>4</v>
      </c>
      <c r="D110">
        <f>INDEX(Population!$B$2:$AR$52,MATCH(A110,Population!$A$2:$A$52,0),MATCH(B110,Population!$B$1:$AR$1,0))</f>
        <v>3094839</v>
      </c>
      <c r="E110" s="6">
        <f>INDEX(Convictions_per_capita!$B$2:$AR$52,MATCH(A110,Convictions_per_capita!$A$2:$A$52,0),MATCH(B110,Convictions_per_capita!$B$1:$AR$1,0))</f>
        <v>1.2899999999999999E-6</v>
      </c>
    </row>
    <row r="111" spans="1:5" x14ac:dyDescent="0.35">
      <c r="A111" t="str">
        <f t="shared" si="0"/>
        <v>Delaware</v>
      </c>
      <c r="B111">
        <f t="shared" si="1"/>
        <v>1978</v>
      </c>
      <c r="C111">
        <f>INDEX(Convictions!$B$2:$AR$52,MATCH(A111,Convictions!$A$2:$A$52,0),MATCH(B111,Convictions!$B$1:$AR$1,0))</f>
        <v>1</v>
      </c>
      <c r="D111">
        <f>INDEX(Population!$B$2:$AR$52,MATCH(A111,Population!$A$2:$A$52,0),MATCH(B111,Population!$B$1:$AR$1,0))</f>
        <v>598188</v>
      </c>
      <c r="E111" s="6">
        <f>INDEX(Convictions_per_capita!$B$2:$AR$52,MATCH(A111,Convictions_per_capita!$A$2:$A$52,0),MATCH(B111,Convictions_per_capita!$B$1:$AR$1,0))</f>
        <v>1.6700000000000001E-6</v>
      </c>
    </row>
    <row r="112" spans="1:5" x14ac:dyDescent="0.35">
      <c r="A112" t="str">
        <f t="shared" si="0"/>
        <v>District of Columbia</v>
      </c>
      <c r="B112">
        <f t="shared" si="1"/>
        <v>1978</v>
      </c>
      <c r="C112">
        <f>INDEX(Convictions!$B$2:$AR$52,MATCH(A112,Convictions!$A$2:$A$52,0),MATCH(B112,Convictions!$B$1:$AR$1,0))</f>
        <v>14</v>
      </c>
      <c r="D112">
        <f>INDEX(Population!$B$2:$AR$52,MATCH(A112,Population!$A$2:$A$52,0),MATCH(B112,Population!$B$1:$AR$1,0))</f>
        <v>670046</v>
      </c>
      <c r="E112" s="6">
        <f>INDEX(Convictions_per_capita!$B$2:$AR$52,MATCH(A112,Convictions_per_capita!$A$2:$A$52,0),MATCH(B112,Convictions_per_capita!$B$1:$AR$1,0))</f>
        <v>2.09E-5</v>
      </c>
    </row>
    <row r="113" spans="1:5" x14ac:dyDescent="0.35">
      <c r="A113" t="str">
        <f t="shared" si="0"/>
        <v>Florida</v>
      </c>
      <c r="B113">
        <f t="shared" si="1"/>
        <v>1978</v>
      </c>
      <c r="C113">
        <f>INDEX(Convictions!$B$2:$AR$52,MATCH(A113,Convictions!$A$2:$A$52,0),MATCH(B113,Convictions!$B$1:$AR$1,0))</f>
        <v>8</v>
      </c>
      <c r="D113">
        <f>INDEX(Population!$B$2:$AR$52,MATCH(A113,Population!$A$2:$A$52,0),MATCH(B113,Population!$B$1:$AR$1,0))</f>
        <v>9131554</v>
      </c>
      <c r="E113" s="6">
        <f>INDEX(Convictions_per_capita!$B$2:$AR$52,MATCH(A113,Convictions_per_capita!$A$2:$A$52,0),MATCH(B113,Convictions_per_capita!$B$1:$AR$1,0))</f>
        <v>8.7599999999999996E-7</v>
      </c>
    </row>
    <row r="114" spans="1:5" x14ac:dyDescent="0.35">
      <c r="A114" t="str">
        <f t="shared" si="0"/>
        <v>Georgia</v>
      </c>
      <c r="B114">
        <f t="shared" si="1"/>
        <v>1978</v>
      </c>
      <c r="C114">
        <f>INDEX(Convictions!$B$2:$AR$52,MATCH(A114,Convictions!$A$2:$A$52,0),MATCH(B114,Convictions!$B$1:$AR$1,0))</f>
        <v>7</v>
      </c>
      <c r="D114">
        <f>INDEX(Population!$B$2:$AR$52,MATCH(A114,Population!$A$2:$A$52,0),MATCH(B114,Population!$B$1:$AR$1,0))</f>
        <v>5286148</v>
      </c>
      <c r="E114" s="6">
        <f>INDEX(Convictions_per_capita!$B$2:$AR$52,MATCH(A114,Convictions_per_capita!$A$2:$A$52,0),MATCH(B114,Convictions_per_capita!$B$1:$AR$1,0))</f>
        <v>1.3200000000000001E-6</v>
      </c>
    </row>
    <row r="115" spans="1:5" x14ac:dyDescent="0.35">
      <c r="A115" t="str">
        <f t="shared" si="0"/>
        <v>Hawaii</v>
      </c>
      <c r="B115">
        <f t="shared" si="1"/>
        <v>1978</v>
      </c>
      <c r="C115">
        <f>INDEX(Convictions!$B$2:$AR$52,MATCH(A115,Convictions!$A$2:$A$52,0),MATCH(B115,Convictions!$B$1:$AR$1,0))</f>
        <v>0</v>
      </c>
      <c r="D115">
        <f>INDEX(Population!$B$2:$AR$52,MATCH(A115,Population!$A$2:$A$52,0),MATCH(B115,Population!$B$1:$AR$1,0))</f>
        <v>928816</v>
      </c>
      <c r="E115" s="6">
        <f>INDEX(Convictions_per_capita!$B$2:$AR$52,MATCH(A115,Convictions_per_capita!$A$2:$A$52,0),MATCH(B115,Convictions_per_capita!$B$1:$AR$1,0))</f>
        <v>0</v>
      </c>
    </row>
    <row r="116" spans="1:5" x14ac:dyDescent="0.35">
      <c r="A116" t="str">
        <f t="shared" si="0"/>
        <v>Idaho</v>
      </c>
      <c r="B116">
        <f t="shared" si="1"/>
        <v>1978</v>
      </c>
      <c r="C116">
        <f>INDEX(Convictions!$B$2:$AR$52,MATCH(A116,Convictions!$A$2:$A$52,0),MATCH(B116,Convictions!$B$1:$AR$1,0))</f>
        <v>0</v>
      </c>
      <c r="D116">
        <f>INDEX(Population!$B$2:$AR$52,MATCH(A116,Population!$A$2:$A$52,0),MATCH(B116,Population!$B$1:$AR$1,0))</f>
        <v>910962</v>
      </c>
      <c r="E116" s="6">
        <f>INDEX(Convictions_per_capita!$B$2:$AR$52,MATCH(A116,Convictions_per_capita!$A$2:$A$52,0),MATCH(B116,Convictions_per_capita!$B$1:$AR$1,0))</f>
        <v>0</v>
      </c>
    </row>
    <row r="117" spans="1:5" x14ac:dyDescent="0.35">
      <c r="A117" t="str">
        <f t="shared" si="0"/>
        <v>Illinois</v>
      </c>
      <c r="B117">
        <f t="shared" si="1"/>
        <v>1978</v>
      </c>
      <c r="C117">
        <f>INDEX(Convictions!$B$2:$AR$52,MATCH(A117,Convictions!$A$2:$A$52,0),MATCH(B117,Convictions!$B$1:$AR$1,0))</f>
        <v>28</v>
      </c>
      <c r="D117">
        <f>INDEX(Population!$B$2:$AR$52,MATCH(A117,Population!$A$2:$A$52,0),MATCH(B117,Population!$B$1:$AR$1,0))</f>
        <v>11434421</v>
      </c>
      <c r="E117" s="6">
        <f>INDEX(Convictions_per_capita!$B$2:$AR$52,MATCH(A117,Convictions_per_capita!$A$2:$A$52,0),MATCH(B117,Convictions_per_capita!$B$1:$AR$1,0))</f>
        <v>2.4499999999999998E-6</v>
      </c>
    </row>
    <row r="118" spans="1:5" x14ac:dyDescent="0.35">
      <c r="A118" t="str">
        <f t="shared" ref="A118:A181" si="2">A67</f>
        <v>Indiana</v>
      </c>
      <c r="B118">
        <f t="shared" ref="B118:B181" si="3">B67+1</f>
        <v>1978</v>
      </c>
      <c r="C118">
        <f>INDEX(Convictions!$B$2:$AR$52,MATCH(A118,Convictions!$A$2:$A$52,0),MATCH(B118,Convictions!$B$1:$AR$1,0))</f>
        <v>5</v>
      </c>
      <c r="D118">
        <f>INDEX(Population!$B$2:$AR$52,MATCH(A118,Population!$A$2:$A$52,0),MATCH(B118,Population!$B$1:$AR$1,0))</f>
        <v>5446403</v>
      </c>
      <c r="E118" s="6">
        <f>INDEX(Convictions_per_capita!$B$2:$AR$52,MATCH(A118,Convictions_per_capita!$A$2:$A$52,0),MATCH(B118,Convictions_per_capita!$B$1:$AR$1,0))</f>
        <v>9.1800000000000004E-7</v>
      </c>
    </row>
    <row r="119" spans="1:5" x14ac:dyDescent="0.35">
      <c r="A119" t="str">
        <f t="shared" si="2"/>
        <v>Iowa</v>
      </c>
      <c r="B119">
        <f t="shared" si="3"/>
        <v>1978</v>
      </c>
      <c r="C119">
        <f>INDEX(Convictions!$B$2:$AR$52,MATCH(A119,Convictions!$A$2:$A$52,0),MATCH(B119,Convictions!$B$1:$AR$1,0))</f>
        <v>0</v>
      </c>
      <c r="D119">
        <f>INDEX(Population!$B$2:$AR$52,MATCH(A119,Population!$A$2:$A$52,0),MATCH(B119,Population!$B$1:$AR$1,0))</f>
        <v>2919008</v>
      </c>
      <c r="E119" s="6">
        <f>INDEX(Convictions_per_capita!$B$2:$AR$52,MATCH(A119,Convictions_per_capita!$A$2:$A$52,0),MATCH(B119,Convictions_per_capita!$B$1:$AR$1,0))</f>
        <v>0</v>
      </c>
    </row>
    <row r="120" spans="1:5" x14ac:dyDescent="0.35">
      <c r="A120" t="str">
        <f t="shared" si="2"/>
        <v>Kansas</v>
      </c>
      <c r="B120">
        <f t="shared" si="3"/>
        <v>1978</v>
      </c>
      <c r="C120">
        <f>INDEX(Convictions!$B$2:$AR$52,MATCH(A120,Convictions!$A$2:$A$52,0),MATCH(B120,Convictions!$B$1:$AR$1,0))</f>
        <v>0</v>
      </c>
      <c r="D120">
        <f>INDEX(Population!$B$2:$AR$52,MATCH(A120,Population!$A$2:$A$52,0),MATCH(B120,Population!$B$1:$AR$1,0))</f>
        <v>2332815</v>
      </c>
      <c r="E120" s="6">
        <f>INDEX(Convictions_per_capita!$B$2:$AR$52,MATCH(A120,Convictions_per_capita!$A$2:$A$52,0),MATCH(B120,Convictions_per_capita!$B$1:$AR$1,0))</f>
        <v>0</v>
      </c>
    </row>
    <row r="121" spans="1:5" x14ac:dyDescent="0.35">
      <c r="A121" t="str">
        <f t="shared" si="2"/>
        <v>Kentucky</v>
      </c>
      <c r="B121">
        <f t="shared" si="3"/>
        <v>1978</v>
      </c>
      <c r="C121">
        <f>INDEX(Convictions!$B$2:$AR$52,MATCH(A121,Convictions!$A$2:$A$52,0),MATCH(B121,Convictions!$B$1:$AR$1,0))</f>
        <v>7</v>
      </c>
      <c r="D121">
        <f>INDEX(Population!$B$2:$AR$52,MATCH(A121,Population!$A$2:$A$52,0),MATCH(B121,Population!$B$1:$AR$1,0))</f>
        <v>3611382</v>
      </c>
      <c r="E121" s="6">
        <f>INDEX(Convictions_per_capita!$B$2:$AR$52,MATCH(A121,Convictions_per_capita!$A$2:$A$52,0),MATCH(B121,Convictions_per_capita!$B$1:$AR$1,0))</f>
        <v>1.9400000000000001E-6</v>
      </c>
    </row>
    <row r="122" spans="1:5" x14ac:dyDescent="0.35">
      <c r="A122" t="str">
        <f t="shared" si="2"/>
        <v>Louisiana</v>
      </c>
      <c r="B122">
        <f t="shared" si="3"/>
        <v>1978</v>
      </c>
      <c r="C122">
        <f>INDEX(Convictions!$B$2:$AR$52,MATCH(A122,Convictions!$A$2:$A$52,0),MATCH(B122,Convictions!$B$1:$AR$1,0))</f>
        <v>6</v>
      </c>
      <c r="D122">
        <f>INDEX(Population!$B$2:$AR$52,MATCH(A122,Population!$A$2:$A$52,0),MATCH(B122,Population!$B$1:$AR$1,0))</f>
        <v>4073288</v>
      </c>
      <c r="E122" s="6">
        <f>INDEX(Convictions_per_capita!$B$2:$AR$52,MATCH(A122,Convictions_per_capita!$A$2:$A$52,0),MATCH(B122,Convictions_per_capita!$B$1:$AR$1,0))</f>
        <v>1.4699999999999999E-6</v>
      </c>
    </row>
    <row r="123" spans="1:5" x14ac:dyDescent="0.35">
      <c r="A123" t="str">
        <f t="shared" si="2"/>
        <v>Maine</v>
      </c>
      <c r="B123">
        <f t="shared" si="3"/>
        <v>1978</v>
      </c>
      <c r="C123">
        <f>INDEX(Convictions!$B$2:$AR$52,MATCH(A123,Convictions!$A$2:$A$52,0),MATCH(B123,Convictions!$B$1:$AR$1,0))</f>
        <v>2</v>
      </c>
      <c r="D123">
        <f>INDEX(Population!$B$2:$AR$52,MATCH(A123,Population!$A$2:$A$52,0),MATCH(B123,Population!$B$1:$AR$1,0))</f>
        <v>1115457</v>
      </c>
      <c r="E123" s="6">
        <f>INDEX(Convictions_per_capita!$B$2:$AR$52,MATCH(A123,Convictions_per_capita!$A$2:$A$52,0),MATCH(B123,Convictions_per_capita!$B$1:$AR$1,0))</f>
        <v>1.79E-6</v>
      </c>
    </row>
    <row r="124" spans="1:5" x14ac:dyDescent="0.35">
      <c r="A124" t="str">
        <f t="shared" si="2"/>
        <v>Maryland</v>
      </c>
      <c r="B124">
        <f t="shared" si="3"/>
        <v>1978</v>
      </c>
      <c r="C124">
        <f>INDEX(Convictions!$B$2:$AR$52,MATCH(A124,Convictions!$A$2:$A$52,0),MATCH(B124,Convictions!$B$1:$AR$1,0))</f>
        <v>20</v>
      </c>
      <c r="D124">
        <f>INDEX(Population!$B$2:$AR$52,MATCH(A124,Population!$A$2:$A$52,0),MATCH(B124,Population!$B$1:$AR$1,0))</f>
        <v>4211641</v>
      </c>
      <c r="E124" s="6">
        <f>INDEX(Convictions_per_capita!$B$2:$AR$52,MATCH(A124,Convictions_per_capita!$A$2:$A$52,0),MATCH(B124,Convictions_per_capita!$B$1:$AR$1,0))</f>
        <v>4.7500000000000003E-6</v>
      </c>
    </row>
    <row r="125" spans="1:5" x14ac:dyDescent="0.35">
      <c r="A125" t="str">
        <f t="shared" si="2"/>
        <v>Massachusetts</v>
      </c>
      <c r="B125">
        <f t="shared" si="3"/>
        <v>1978</v>
      </c>
      <c r="C125">
        <f>INDEX(Convictions!$B$2:$AR$52,MATCH(A125,Convictions!$A$2:$A$52,0),MATCH(B125,Convictions!$B$1:$AR$1,0))</f>
        <v>7</v>
      </c>
      <c r="D125">
        <f>INDEX(Population!$B$2:$AR$52,MATCH(A125,Population!$A$2:$A$52,0),MATCH(B125,Population!$B$1:$AR$1,0))</f>
        <v>5742923</v>
      </c>
      <c r="E125" s="6">
        <f>INDEX(Convictions_per_capita!$B$2:$AR$52,MATCH(A125,Convictions_per_capita!$A$2:$A$52,0),MATCH(B125,Convictions_per_capita!$B$1:$AR$1,0))</f>
        <v>1.22E-6</v>
      </c>
    </row>
    <row r="126" spans="1:5" x14ac:dyDescent="0.35">
      <c r="A126" t="str">
        <f t="shared" si="2"/>
        <v>Michigan</v>
      </c>
      <c r="B126">
        <f t="shared" si="3"/>
        <v>1978</v>
      </c>
      <c r="C126">
        <f>INDEX(Convictions!$B$2:$AR$52,MATCH(A126,Convictions!$A$2:$A$52,0),MATCH(B126,Convictions!$B$1:$AR$1,0))</f>
        <v>2</v>
      </c>
      <c r="D126">
        <f>INDEX(Population!$B$2:$AR$52,MATCH(A126,Population!$A$2:$A$52,0),MATCH(B126,Population!$B$1:$AR$1,0))</f>
        <v>9201953</v>
      </c>
      <c r="E126" s="6">
        <f>INDEX(Convictions_per_capita!$B$2:$AR$52,MATCH(A126,Convictions_per_capita!$A$2:$A$52,0),MATCH(B126,Convictions_per_capita!$B$1:$AR$1,0))</f>
        <v>2.17E-7</v>
      </c>
    </row>
    <row r="127" spans="1:5" x14ac:dyDescent="0.35">
      <c r="A127" t="str">
        <f t="shared" si="2"/>
        <v>Minnesota</v>
      </c>
      <c r="B127">
        <f t="shared" si="3"/>
        <v>1978</v>
      </c>
      <c r="C127">
        <f>INDEX(Convictions!$B$2:$AR$52,MATCH(A127,Convictions!$A$2:$A$52,0),MATCH(B127,Convictions!$B$1:$AR$1,0))</f>
        <v>0</v>
      </c>
      <c r="D127">
        <f>INDEX(Population!$B$2:$AR$52,MATCH(A127,Population!$A$2:$A$52,0),MATCH(B127,Population!$B$1:$AR$1,0))</f>
        <v>4004676</v>
      </c>
      <c r="E127" s="6">
        <f>INDEX(Convictions_per_capita!$B$2:$AR$52,MATCH(A127,Convictions_per_capita!$A$2:$A$52,0),MATCH(B127,Convictions_per_capita!$B$1:$AR$1,0))</f>
        <v>0</v>
      </c>
    </row>
    <row r="128" spans="1:5" x14ac:dyDescent="0.35">
      <c r="A128" t="str">
        <f t="shared" si="2"/>
        <v>Mississippi</v>
      </c>
      <c r="B128">
        <f t="shared" si="3"/>
        <v>1978</v>
      </c>
      <c r="C128">
        <f>INDEX(Convictions!$B$2:$AR$52,MATCH(A128,Convictions!$A$2:$A$52,0),MATCH(B128,Convictions!$B$1:$AR$1,0))</f>
        <v>8</v>
      </c>
      <c r="D128">
        <f>INDEX(Population!$B$2:$AR$52,MATCH(A128,Population!$A$2:$A$52,0),MATCH(B128,Population!$B$1:$AR$1,0))</f>
        <v>2488033</v>
      </c>
      <c r="E128" s="6">
        <f>INDEX(Convictions_per_capita!$B$2:$AR$52,MATCH(A128,Convictions_per_capita!$A$2:$A$52,0),MATCH(B128,Convictions_per_capita!$B$1:$AR$1,0))</f>
        <v>3.2200000000000001E-6</v>
      </c>
    </row>
    <row r="129" spans="1:5" x14ac:dyDescent="0.35">
      <c r="A129" t="str">
        <f t="shared" si="2"/>
        <v>Missouri</v>
      </c>
      <c r="B129">
        <f t="shared" si="3"/>
        <v>1978</v>
      </c>
      <c r="C129">
        <f>INDEX(Convictions!$B$2:$AR$52,MATCH(A129,Convictions!$A$2:$A$52,0),MATCH(B129,Convictions!$B$1:$AR$1,0))</f>
        <v>1</v>
      </c>
      <c r="D129">
        <f>INDEX(Population!$B$2:$AR$52,MATCH(A129,Population!$A$2:$A$52,0),MATCH(B129,Population!$B$1:$AR$1,0))</f>
        <v>4871171</v>
      </c>
      <c r="E129" s="6">
        <f>INDEX(Convictions_per_capita!$B$2:$AR$52,MATCH(A129,Convictions_per_capita!$A$2:$A$52,0),MATCH(B129,Convictions_per_capita!$B$1:$AR$1,0))</f>
        <v>2.05E-7</v>
      </c>
    </row>
    <row r="130" spans="1:5" x14ac:dyDescent="0.35">
      <c r="A130" t="str">
        <f t="shared" si="2"/>
        <v>Montana</v>
      </c>
      <c r="B130">
        <f t="shared" si="3"/>
        <v>1978</v>
      </c>
      <c r="C130">
        <f>INDEX(Convictions!$B$2:$AR$52,MATCH(A130,Convictions!$A$2:$A$52,0),MATCH(B130,Convictions!$B$1:$AR$1,0))</f>
        <v>0</v>
      </c>
      <c r="D130">
        <f>INDEX(Population!$B$2:$AR$52,MATCH(A130,Population!$A$2:$A$52,0),MATCH(B130,Population!$B$1:$AR$1,0))</f>
        <v>784043</v>
      </c>
      <c r="E130" s="6">
        <f>INDEX(Convictions_per_capita!$B$2:$AR$52,MATCH(A130,Convictions_per_capita!$A$2:$A$52,0),MATCH(B130,Convictions_per_capita!$B$1:$AR$1,0))</f>
        <v>0</v>
      </c>
    </row>
    <row r="131" spans="1:5" x14ac:dyDescent="0.35">
      <c r="A131" t="str">
        <f t="shared" si="2"/>
        <v>Nebraska</v>
      </c>
      <c r="B131">
        <f t="shared" si="3"/>
        <v>1978</v>
      </c>
      <c r="C131">
        <f>INDEX(Convictions!$B$2:$AR$52,MATCH(A131,Convictions!$A$2:$A$52,0),MATCH(B131,Convictions!$B$1:$AR$1,0))</f>
        <v>0</v>
      </c>
      <c r="D131">
        <f>INDEX(Population!$B$2:$AR$52,MATCH(A131,Population!$A$2:$A$52,0),MATCH(B131,Population!$B$1:$AR$1,0))</f>
        <v>1560826</v>
      </c>
      <c r="E131" s="6">
        <f>INDEX(Convictions_per_capita!$B$2:$AR$52,MATCH(A131,Convictions_per_capita!$A$2:$A$52,0),MATCH(B131,Convictions_per_capita!$B$1:$AR$1,0))</f>
        <v>0</v>
      </c>
    </row>
    <row r="132" spans="1:5" x14ac:dyDescent="0.35">
      <c r="A132" t="str">
        <f t="shared" si="2"/>
        <v>Nevada</v>
      </c>
      <c r="B132">
        <f t="shared" si="3"/>
        <v>1978</v>
      </c>
      <c r="C132">
        <f>INDEX(Convictions!$B$2:$AR$52,MATCH(A132,Convictions!$A$2:$A$52,0),MATCH(B132,Convictions!$B$1:$AR$1,0))</f>
        <v>1</v>
      </c>
      <c r="D132">
        <f>INDEX(Population!$B$2:$AR$52,MATCH(A132,Population!$A$2:$A$52,0),MATCH(B132,Population!$B$1:$AR$1,0))</f>
        <v>719345</v>
      </c>
      <c r="E132" s="6">
        <f>INDEX(Convictions_per_capita!$B$2:$AR$52,MATCH(A132,Convictions_per_capita!$A$2:$A$52,0),MATCH(B132,Convictions_per_capita!$B$1:$AR$1,0))</f>
        <v>1.39E-6</v>
      </c>
    </row>
    <row r="133" spans="1:5" x14ac:dyDescent="0.35">
      <c r="A133" t="str">
        <f t="shared" si="2"/>
        <v>New Hampshire</v>
      </c>
      <c r="B133">
        <f t="shared" si="3"/>
        <v>1978</v>
      </c>
      <c r="C133">
        <f>INDEX(Convictions!$B$2:$AR$52,MATCH(A133,Convictions!$A$2:$A$52,0),MATCH(B133,Convictions!$B$1:$AR$1,0))</f>
        <v>2</v>
      </c>
      <c r="D133">
        <f>INDEX(Population!$B$2:$AR$52,MATCH(A133,Population!$A$2:$A$52,0),MATCH(B133,Population!$B$1:$AR$1,0))</f>
        <v>893974</v>
      </c>
      <c r="E133" s="6">
        <f>INDEX(Convictions_per_capita!$B$2:$AR$52,MATCH(A133,Convictions_per_capita!$A$2:$A$52,0),MATCH(B133,Convictions_per_capita!$B$1:$AR$1,0))</f>
        <v>2.2400000000000002E-6</v>
      </c>
    </row>
    <row r="134" spans="1:5" x14ac:dyDescent="0.35">
      <c r="A134" t="str">
        <f t="shared" si="2"/>
        <v>New Jersey</v>
      </c>
      <c r="B134">
        <f t="shared" si="3"/>
        <v>1978</v>
      </c>
      <c r="C134">
        <f>INDEX(Convictions!$B$2:$AR$52,MATCH(A134,Convictions!$A$2:$A$52,0),MATCH(B134,Convictions!$B$1:$AR$1,0))</f>
        <v>15</v>
      </c>
      <c r="D134">
        <f>INDEX(Population!$B$2:$AR$52,MATCH(A134,Population!$A$2:$A$52,0),MATCH(B134,Population!$B$1:$AR$1,0))</f>
        <v>7356414</v>
      </c>
      <c r="E134" s="6">
        <f>INDEX(Convictions_per_capita!$B$2:$AR$52,MATCH(A134,Convictions_per_capita!$A$2:$A$52,0),MATCH(B134,Convictions_per_capita!$B$1:$AR$1,0))</f>
        <v>2.04E-6</v>
      </c>
    </row>
    <row r="135" spans="1:5" x14ac:dyDescent="0.35">
      <c r="A135" t="str">
        <f t="shared" si="2"/>
        <v>New Mexico</v>
      </c>
      <c r="B135">
        <f t="shared" si="3"/>
        <v>1978</v>
      </c>
      <c r="C135">
        <f>INDEX(Convictions!$B$2:$AR$52,MATCH(A135,Convictions!$A$2:$A$52,0),MATCH(B135,Convictions!$B$1:$AR$1,0))</f>
        <v>1</v>
      </c>
      <c r="D135">
        <f>INDEX(Population!$B$2:$AR$52,MATCH(A135,Population!$A$2:$A$52,0),MATCH(B135,Population!$B$1:$AR$1,0))</f>
        <v>1251848</v>
      </c>
      <c r="E135" s="6">
        <f>INDEX(Convictions_per_capita!$B$2:$AR$52,MATCH(A135,Convictions_per_capita!$A$2:$A$52,0),MATCH(B135,Convictions_per_capita!$B$1:$AR$1,0))</f>
        <v>7.9899999999999999E-7</v>
      </c>
    </row>
    <row r="136" spans="1:5" x14ac:dyDescent="0.35">
      <c r="A136" t="str">
        <f t="shared" si="2"/>
        <v>New York</v>
      </c>
      <c r="B136">
        <f t="shared" si="3"/>
        <v>1978</v>
      </c>
      <c r="C136">
        <f>INDEX(Convictions!$B$2:$AR$52,MATCH(A136,Convictions!$A$2:$A$52,0),MATCH(B136,Convictions!$B$1:$AR$1,0))</f>
        <v>13</v>
      </c>
      <c r="D136">
        <f>INDEX(Population!$B$2:$AR$52,MATCH(A136,Population!$A$2:$A$52,0),MATCH(B136,Population!$B$1:$AR$1,0))</f>
        <v>17720421</v>
      </c>
      <c r="E136" s="6">
        <f>INDEX(Convictions_per_capita!$B$2:$AR$52,MATCH(A136,Convictions_per_capita!$A$2:$A$52,0),MATCH(B136,Convictions_per_capita!$B$1:$AR$1,0))</f>
        <v>7.3399999999999998E-7</v>
      </c>
    </row>
    <row r="137" spans="1:5" x14ac:dyDescent="0.35">
      <c r="A137" t="str">
        <f t="shared" si="2"/>
        <v>North Carolina</v>
      </c>
      <c r="B137">
        <f t="shared" si="3"/>
        <v>1978</v>
      </c>
      <c r="C137">
        <f>INDEX(Convictions!$B$2:$AR$52,MATCH(A137,Convictions!$A$2:$A$52,0),MATCH(B137,Convictions!$B$1:$AR$1,0))</f>
        <v>1</v>
      </c>
      <c r="D137">
        <f>INDEX(Population!$B$2:$AR$52,MATCH(A137,Population!$A$2:$A$52,0),MATCH(B137,Population!$B$1:$AR$1,0))</f>
        <v>5740286</v>
      </c>
      <c r="E137" s="6">
        <f>INDEX(Convictions_per_capita!$B$2:$AR$52,MATCH(A137,Convictions_per_capita!$A$2:$A$52,0),MATCH(B137,Convictions_per_capita!$B$1:$AR$1,0))</f>
        <v>1.74E-7</v>
      </c>
    </row>
    <row r="138" spans="1:5" x14ac:dyDescent="0.35">
      <c r="A138" t="str">
        <f t="shared" si="2"/>
        <v>North Dakota</v>
      </c>
      <c r="B138">
        <f t="shared" si="3"/>
        <v>1978</v>
      </c>
      <c r="C138">
        <f>INDEX(Convictions!$B$2:$AR$52,MATCH(A138,Convictions!$A$2:$A$52,0),MATCH(B138,Convictions!$B$1:$AR$1,0))</f>
        <v>0</v>
      </c>
      <c r="D138">
        <f>INDEX(Population!$B$2:$AR$52,MATCH(A138,Population!$A$2:$A$52,0),MATCH(B138,Population!$B$1:$AR$1,0))</f>
        <v>650648</v>
      </c>
      <c r="E138" s="6">
        <f>INDEX(Convictions_per_capita!$B$2:$AR$52,MATCH(A138,Convictions_per_capita!$A$2:$A$52,0),MATCH(B138,Convictions_per_capita!$B$1:$AR$1,0))</f>
        <v>0</v>
      </c>
    </row>
    <row r="139" spans="1:5" x14ac:dyDescent="0.35">
      <c r="A139" t="str">
        <f t="shared" si="2"/>
        <v>Ohio</v>
      </c>
      <c r="B139">
        <f t="shared" si="3"/>
        <v>1978</v>
      </c>
      <c r="C139">
        <f>INDEX(Convictions!$B$2:$AR$52,MATCH(A139,Convictions!$A$2:$A$52,0),MATCH(B139,Convictions!$B$1:$AR$1,0))</f>
        <v>13</v>
      </c>
      <c r="D139">
        <f>INDEX(Population!$B$2:$AR$52,MATCH(A139,Population!$A$2:$A$52,0),MATCH(B139,Population!$B$1:$AR$1,0))</f>
        <v>10795431</v>
      </c>
      <c r="E139" s="6">
        <f>INDEX(Convictions_per_capita!$B$2:$AR$52,MATCH(A139,Convictions_per_capita!$A$2:$A$52,0),MATCH(B139,Convictions_per_capita!$B$1:$AR$1,0))</f>
        <v>1.1999999999999999E-6</v>
      </c>
    </row>
    <row r="140" spans="1:5" x14ac:dyDescent="0.35">
      <c r="A140" t="str">
        <f t="shared" si="2"/>
        <v>Oklahoma</v>
      </c>
      <c r="B140">
        <f t="shared" si="3"/>
        <v>1978</v>
      </c>
      <c r="C140">
        <f>INDEX(Convictions!$B$2:$AR$52,MATCH(A140,Convictions!$A$2:$A$52,0),MATCH(B140,Convictions!$B$1:$AR$1,0))</f>
        <v>4</v>
      </c>
      <c r="D140">
        <f>INDEX(Population!$B$2:$AR$52,MATCH(A140,Population!$A$2:$A$52,0),MATCH(B140,Population!$B$1:$AR$1,0))</f>
        <v>2913056</v>
      </c>
      <c r="E140" s="6">
        <f>INDEX(Convictions_per_capita!$B$2:$AR$52,MATCH(A140,Convictions_per_capita!$A$2:$A$52,0),MATCH(B140,Convictions_per_capita!$B$1:$AR$1,0))</f>
        <v>1.37E-6</v>
      </c>
    </row>
    <row r="141" spans="1:5" x14ac:dyDescent="0.35">
      <c r="A141" t="str">
        <f t="shared" si="2"/>
        <v>Oregon</v>
      </c>
      <c r="B141">
        <f t="shared" si="3"/>
        <v>1978</v>
      </c>
      <c r="C141">
        <f>INDEX(Convictions!$B$2:$AR$52,MATCH(A141,Convictions!$A$2:$A$52,0),MATCH(B141,Convictions!$B$1:$AR$1,0))</f>
        <v>1</v>
      </c>
      <c r="D141">
        <f>INDEX(Population!$B$2:$AR$52,MATCH(A141,Population!$A$2:$A$52,0),MATCH(B141,Population!$B$1:$AR$1,0))</f>
        <v>2509609</v>
      </c>
      <c r="E141" s="6">
        <f>INDEX(Convictions_per_capita!$B$2:$AR$52,MATCH(A141,Convictions_per_capita!$A$2:$A$52,0),MATCH(B141,Convictions_per_capita!$B$1:$AR$1,0))</f>
        <v>3.9799999999999999E-7</v>
      </c>
    </row>
    <row r="142" spans="1:5" x14ac:dyDescent="0.35">
      <c r="A142" t="str">
        <f t="shared" si="2"/>
        <v>Pennsylvania</v>
      </c>
      <c r="B142">
        <f t="shared" si="3"/>
        <v>1978</v>
      </c>
      <c r="C142">
        <f>INDEX(Convictions!$B$2:$AR$52,MATCH(A142,Convictions!$A$2:$A$52,0),MATCH(B142,Convictions!$B$1:$AR$1,0))</f>
        <v>41</v>
      </c>
      <c r="D142">
        <f>INDEX(Population!$B$2:$AR$52,MATCH(A142,Population!$A$2:$A$52,0),MATCH(B142,Population!$B$1:$AR$1,0))</f>
        <v>11864774</v>
      </c>
      <c r="E142" s="6">
        <f>INDEX(Convictions_per_capita!$B$2:$AR$52,MATCH(A142,Convictions_per_capita!$A$2:$A$52,0),MATCH(B142,Convictions_per_capita!$B$1:$AR$1,0))</f>
        <v>3.4599999999999999E-6</v>
      </c>
    </row>
    <row r="143" spans="1:5" x14ac:dyDescent="0.35">
      <c r="A143" t="str">
        <f t="shared" si="2"/>
        <v>Rhode Island</v>
      </c>
      <c r="B143">
        <f t="shared" si="3"/>
        <v>1978</v>
      </c>
      <c r="C143">
        <f>INDEX(Convictions!$B$2:$AR$52,MATCH(A143,Convictions!$A$2:$A$52,0),MATCH(B143,Convictions!$B$1:$AR$1,0))</f>
        <v>0</v>
      </c>
      <c r="D143">
        <f>INDEX(Population!$B$2:$AR$52,MATCH(A143,Population!$A$2:$A$52,0),MATCH(B143,Population!$B$1:$AR$1,0))</f>
        <v>957237</v>
      </c>
      <c r="E143" s="6">
        <f>INDEX(Convictions_per_capita!$B$2:$AR$52,MATCH(A143,Convictions_per_capita!$A$2:$A$52,0),MATCH(B143,Convictions_per_capita!$B$1:$AR$1,0))</f>
        <v>0</v>
      </c>
    </row>
    <row r="144" spans="1:5" x14ac:dyDescent="0.35">
      <c r="A144" t="str">
        <f t="shared" si="2"/>
        <v>South Carolina</v>
      </c>
      <c r="B144">
        <f t="shared" si="3"/>
        <v>1978</v>
      </c>
      <c r="C144">
        <f>INDEX(Convictions!$B$2:$AR$52,MATCH(A144,Convictions!$A$2:$A$52,0),MATCH(B144,Convictions!$B$1:$AR$1,0))</f>
        <v>8</v>
      </c>
      <c r="D144">
        <f>INDEX(Population!$B$2:$AR$52,MATCH(A144,Population!$A$2:$A$52,0),MATCH(B144,Population!$B$1:$AR$1,0))</f>
        <v>3041068</v>
      </c>
      <c r="E144" s="6">
        <f>INDEX(Convictions_per_capita!$B$2:$AR$52,MATCH(A144,Convictions_per_capita!$A$2:$A$52,0),MATCH(B144,Convictions_per_capita!$B$1:$AR$1,0))</f>
        <v>2.6299999999999998E-6</v>
      </c>
    </row>
    <row r="145" spans="1:5" x14ac:dyDescent="0.35">
      <c r="A145" t="str">
        <f t="shared" si="2"/>
        <v>South Dakota</v>
      </c>
      <c r="B145">
        <f t="shared" si="3"/>
        <v>1978</v>
      </c>
      <c r="C145">
        <f>INDEX(Convictions!$B$2:$AR$52,MATCH(A145,Convictions!$A$2:$A$52,0),MATCH(B145,Convictions!$B$1:$AR$1,0))</f>
        <v>0</v>
      </c>
      <c r="D145">
        <f>INDEX(Population!$B$2:$AR$52,MATCH(A145,Population!$A$2:$A$52,0),MATCH(B145,Population!$B$1:$AR$1,0))</f>
        <v>689293</v>
      </c>
      <c r="E145" s="6">
        <f>INDEX(Convictions_per_capita!$B$2:$AR$52,MATCH(A145,Convictions_per_capita!$A$2:$A$52,0),MATCH(B145,Convictions_per_capita!$B$1:$AR$1,0))</f>
        <v>0</v>
      </c>
    </row>
    <row r="146" spans="1:5" x14ac:dyDescent="0.35">
      <c r="A146" t="str">
        <f t="shared" si="2"/>
        <v>Tennessee</v>
      </c>
      <c r="B146">
        <f t="shared" si="3"/>
        <v>1978</v>
      </c>
      <c r="C146">
        <f>INDEX(Convictions!$B$2:$AR$52,MATCH(A146,Convictions!$A$2:$A$52,0),MATCH(B146,Convictions!$B$1:$AR$1,0))</f>
        <v>5</v>
      </c>
      <c r="D146">
        <f>INDEX(Population!$B$2:$AR$52,MATCH(A146,Population!$A$2:$A$52,0),MATCH(B146,Population!$B$1:$AR$1,0))</f>
        <v>4461639</v>
      </c>
      <c r="E146" s="6">
        <f>INDEX(Convictions_per_capita!$B$2:$AR$52,MATCH(A146,Convictions_per_capita!$A$2:$A$52,0),MATCH(B146,Convictions_per_capita!$B$1:$AR$1,0))</f>
        <v>1.1200000000000001E-6</v>
      </c>
    </row>
    <row r="147" spans="1:5" x14ac:dyDescent="0.35">
      <c r="A147" t="str">
        <f t="shared" si="2"/>
        <v>Texas</v>
      </c>
      <c r="B147">
        <f t="shared" si="3"/>
        <v>1978</v>
      </c>
      <c r="C147">
        <f>INDEX(Convictions!$B$2:$AR$52,MATCH(A147,Convictions!$A$2:$A$52,0),MATCH(B147,Convictions!$B$1:$AR$1,0))</f>
        <v>13</v>
      </c>
      <c r="D147">
        <f>INDEX(Population!$B$2:$AR$52,MATCH(A147,Population!$A$2:$A$52,0),MATCH(B147,Population!$B$1:$AR$1,0))</f>
        <v>13497726</v>
      </c>
      <c r="E147" s="6">
        <f>INDEX(Convictions_per_capita!$B$2:$AR$52,MATCH(A147,Convictions_per_capita!$A$2:$A$52,0),MATCH(B147,Convictions_per_capita!$B$1:$AR$1,0))</f>
        <v>9.6299999999999993E-7</v>
      </c>
    </row>
    <row r="148" spans="1:5" x14ac:dyDescent="0.35">
      <c r="A148" t="str">
        <f t="shared" si="2"/>
        <v>Utah</v>
      </c>
      <c r="B148">
        <f t="shared" si="3"/>
        <v>1978</v>
      </c>
      <c r="C148">
        <f>INDEX(Convictions!$B$2:$AR$52,MATCH(A148,Convictions!$A$2:$A$52,0),MATCH(B148,Convictions!$B$1:$AR$1,0))</f>
        <v>2</v>
      </c>
      <c r="D148">
        <f>INDEX(Population!$B$2:$AR$52,MATCH(A148,Population!$A$2:$A$52,0),MATCH(B148,Population!$B$1:$AR$1,0))</f>
        <v>1364235</v>
      </c>
      <c r="E148" s="6">
        <f>INDEX(Convictions_per_capita!$B$2:$AR$52,MATCH(A148,Convictions_per_capita!$A$2:$A$52,0),MATCH(B148,Convictions_per_capita!$B$1:$AR$1,0))</f>
        <v>1.4699999999999999E-6</v>
      </c>
    </row>
    <row r="149" spans="1:5" x14ac:dyDescent="0.35">
      <c r="A149" t="str">
        <f t="shared" si="2"/>
        <v>Vermont</v>
      </c>
      <c r="B149">
        <f t="shared" si="3"/>
        <v>1978</v>
      </c>
      <c r="C149">
        <f>INDEX(Convictions!$B$2:$AR$52,MATCH(A149,Convictions!$A$2:$A$52,0),MATCH(B149,Convictions!$B$1:$AR$1,0))</f>
        <v>1</v>
      </c>
      <c r="D149">
        <f>INDEX(Population!$B$2:$AR$52,MATCH(A149,Population!$A$2:$A$52,0),MATCH(B149,Population!$B$1:$AR$1,0))</f>
        <v>498284</v>
      </c>
      <c r="E149" s="6">
        <f>INDEX(Convictions_per_capita!$B$2:$AR$52,MATCH(A149,Convictions_per_capita!$A$2:$A$52,0),MATCH(B149,Convictions_per_capita!$B$1:$AR$1,0))</f>
        <v>2.0099999999999998E-6</v>
      </c>
    </row>
    <row r="150" spans="1:5" x14ac:dyDescent="0.35">
      <c r="A150" t="str">
        <f t="shared" si="2"/>
        <v>Virginia</v>
      </c>
      <c r="B150">
        <f t="shared" si="3"/>
        <v>1978</v>
      </c>
      <c r="C150">
        <f>INDEX(Convictions!$B$2:$AR$52,MATCH(A150,Convictions!$A$2:$A$52,0),MATCH(B150,Convictions!$B$1:$AR$1,0))</f>
        <v>2</v>
      </c>
      <c r="D150">
        <f>INDEX(Population!$B$2:$AR$52,MATCH(A150,Population!$A$2:$A$52,0),MATCH(B150,Population!$B$1:$AR$1,0))</f>
        <v>5284122</v>
      </c>
      <c r="E150" s="6">
        <f>INDEX(Convictions_per_capita!$B$2:$AR$52,MATCH(A150,Convictions_per_capita!$A$2:$A$52,0),MATCH(B150,Convictions_per_capita!$B$1:$AR$1,0))</f>
        <v>3.7800000000000002E-7</v>
      </c>
    </row>
    <row r="151" spans="1:5" x14ac:dyDescent="0.35">
      <c r="A151" t="str">
        <f t="shared" si="2"/>
        <v>Washington</v>
      </c>
      <c r="B151">
        <f t="shared" si="3"/>
        <v>1978</v>
      </c>
      <c r="C151">
        <f>INDEX(Convictions!$B$2:$AR$52,MATCH(A151,Convictions!$A$2:$A$52,0),MATCH(B151,Convictions!$B$1:$AR$1,0))</f>
        <v>0</v>
      </c>
      <c r="D151">
        <f>INDEX(Population!$B$2:$AR$52,MATCH(A151,Population!$A$2:$A$52,0),MATCH(B151,Population!$B$1:$AR$1,0))</f>
        <v>3886191</v>
      </c>
      <c r="E151" s="6">
        <f>INDEX(Convictions_per_capita!$B$2:$AR$52,MATCH(A151,Convictions_per_capita!$A$2:$A$52,0),MATCH(B151,Convictions_per_capita!$B$1:$AR$1,0))</f>
        <v>0</v>
      </c>
    </row>
    <row r="152" spans="1:5" x14ac:dyDescent="0.35">
      <c r="A152" t="str">
        <f t="shared" si="2"/>
        <v>West Virginia</v>
      </c>
      <c r="B152">
        <f t="shared" si="3"/>
        <v>1978</v>
      </c>
      <c r="C152">
        <f>INDEX(Convictions!$B$2:$AR$52,MATCH(A152,Convictions!$A$2:$A$52,0),MATCH(B152,Convictions!$B$1:$AR$1,0))</f>
        <v>6</v>
      </c>
      <c r="D152">
        <f>INDEX(Population!$B$2:$AR$52,MATCH(A152,Population!$A$2:$A$52,0),MATCH(B152,Population!$B$1:$AR$1,0))</f>
        <v>1920342</v>
      </c>
      <c r="E152" s="6">
        <f>INDEX(Convictions_per_capita!$B$2:$AR$52,MATCH(A152,Convictions_per_capita!$A$2:$A$52,0),MATCH(B152,Convictions_per_capita!$B$1:$AR$1,0))</f>
        <v>3.1200000000000002E-6</v>
      </c>
    </row>
    <row r="153" spans="1:5" x14ac:dyDescent="0.35">
      <c r="A153" t="str">
        <f t="shared" si="2"/>
        <v>Wisconsin</v>
      </c>
      <c r="B153">
        <f t="shared" si="3"/>
        <v>1978</v>
      </c>
      <c r="C153">
        <f>INDEX(Convictions!$B$2:$AR$52,MATCH(A153,Convictions!$A$2:$A$52,0),MATCH(B153,Convictions!$B$1:$AR$1,0))</f>
        <v>2</v>
      </c>
      <c r="D153">
        <f>INDEX(Population!$B$2:$AR$52,MATCH(A153,Population!$A$2:$A$52,0),MATCH(B153,Population!$B$1:$AR$1,0))</f>
        <v>4631944</v>
      </c>
      <c r="E153" s="6">
        <f>INDEX(Convictions_per_capita!$B$2:$AR$52,MATCH(A153,Convictions_per_capita!$A$2:$A$52,0),MATCH(B153,Convictions_per_capita!$B$1:$AR$1,0))</f>
        <v>4.32E-7</v>
      </c>
    </row>
    <row r="154" spans="1:5" x14ac:dyDescent="0.35">
      <c r="A154" t="str">
        <f t="shared" si="2"/>
        <v>Wyoming</v>
      </c>
      <c r="B154">
        <f t="shared" si="3"/>
        <v>1978</v>
      </c>
      <c r="C154">
        <f>INDEX(Convictions!$B$2:$AR$52,MATCH(A154,Convictions!$A$2:$A$52,0),MATCH(B154,Convictions!$B$1:$AR$1,0))</f>
        <v>0</v>
      </c>
      <c r="D154">
        <f>INDEX(Population!$B$2:$AR$52,MATCH(A154,Population!$A$2:$A$52,0),MATCH(B154,Population!$B$1:$AR$1,0))</f>
        <v>430897</v>
      </c>
      <c r="E154" s="6">
        <f>INDEX(Convictions_per_capita!$B$2:$AR$52,MATCH(A154,Convictions_per_capita!$A$2:$A$52,0),MATCH(B154,Convictions_per_capita!$B$1:$AR$1,0))</f>
        <v>0</v>
      </c>
    </row>
    <row r="155" spans="1:5" x14ac:dyDescent="0.35">
      <c r="A155" t="str">
        <f t="shared" si="2"/>
        <v>Alabama</v>
      </c>
      <c r="B155">
        <f t="shared" si="3"/>
        <v>1979</v>
      </c>
      <c r="C155">
        <f>INDEX(Convictions!$B$2:$AR$52,MATCH(A155,Convictions!$A$2:$A$52,0),MATCH(B155,Convictions!$B$1:$AR$1,0))</f>
        <v>19</v>
      </c>
      <c r="D155">
        <f>INDEX(Population!$B$2:$AR$52,MATCH(A155,Population!$A$2:$A$52,0),MATCH(B155,Population!$B$1:$AR$1,0))</f>
        <v>3869444</v>
      </c>
      <c r="E155" s="6">
        <f>INDEX(Convictions_per_capita!$B$2:$AR$52,MATCH(A155,Convictions_per_capita!$A$2:$A$52,0),MATCH(B155,Convictions_per_capita!$B$1:$AR$1,0))</f>
        <v>4.9100000000000004E-6</v>
      </c>
    </row>
    <row r="156" spans="1:5" x14ac:dyDescent="0.35">
      <c r="A156" t="str">
        <f t="shared" si="2"/>
        <v>Alaska</v>
      </c>
      <c r="B156">
        <f t="shared" si="3"/>
        <v>1979</v>
      </c>
      <c r="C156">
        <f>INDEX(Convictions!$B$2:$AR$52,MATCH(A156,Convictions!$A$2:$A$52,0),MATCH(B156,Convictions!$B$1:$AR$1,0))</f>
        <v>0</v>
      </c>
      <c r="D156">
        <f>INDEX(Population!$B$2:$AR$52,MATCH(A156,Population!$A$2:$A$52,0),MATCH(B156,Population!$B$1:$AR$1,0))</f>
        <v>403544</v>
      </c>
      <c r="E156" s="6">
        <f>INDEX(Convictions_per_capita!$B$2:$AR$52,MATCH(A156,Convictions_per_capita!$A$2:$A$52,0),MATCH(B156,Convictions_per_capita!$B$1:$AR$1,0))</f>
        <v>0</v>
      </c>
    </row>
    <row r="157" spans="1:5" x14ac:dyDescent="0.35">
      <c r="A157" t="str">
        <f t="shared" si="2"/>
        <v>Arizona</v>
      </c>
      <c r="B157">
        <f t="shared" si="3"/>
        <v>1979</v>
      </c>
      <c r="C157">
        <f>INDEX(Convictions!$B$2:$AR$52,MATCH(A157,Convictions!$A$2:$A$52,0),MATCH(B157,Convictions!$B$1:$AR$1,0))</f>
        <v>1</v>
      </c>
      <c r="D157">
        <f>INDEX(Population!$B$2:$AR$52,MATCH(A157,Population!$A$2:$A$52,0),MATCH(B157,Population!$B$1:$AR$1,0))</f>
        <v>2638582</v>
      </c>
      <c r="E157" s="6">
        <f>INDEX(Convictions_per_capita!$B$2:$AR$52,MATCH(A157,Convictions_per_capita!$A$2:$A$52,0),MATCH(B157,Convictions_per_capita!$B$1:$AR$1,0))</f>
        <v>3.7899999999999999E-7</v>
      </c>
    </row>
    <row r="158" spans="1:5" x14ac:dyDescent="0.35">
      <c r="A158" t="str">
        <f t="shared" si="2"/>
        <v>Arkansas</v>
      </c>
      <c r="B158">
        <f t="shared" si="3"/>
        <v>1979</v>
      </c>
      <c r="C158">
        <f>INDEX(Convictions!$B$2:$AR$52,MATCH(A158,Convictions!$A$2:$A$52,0),MATCH(B158,Convictions!$B$1:$AR$1,0))</f>
        <v>4</v>
      </c>
      <c r="D158">
        <f>INDEX(Population!$B$2:$AR$52,MATCH(A158,Population!$A$2:$A$52,0),MATCH(B158,Population!$B$1:$AR$1,0))</f>
        <v>2269115</v>
      </c>
      <c r="E158" s="6">
        <f>INDEX(Convictions_per_capita!$B$2:$AR$52,MATCH(A158,Convictions_per_capita!$A$2:$A$52,0),MATCH(B158,Convictions_per_capita!$B$1:$AR$1,0))</f>
        <v>1.7600000000000001E-6</v>
      </c>
    </row>
    <row r="159" spans="1:5" x14ac:dyDescent="0.35">
      <c r="A159" t="str">
        <f t="shared" si="2"/>
        <v>California</v>
      </c>
      <c r="B159">
        <f t="shared" si="3"/>
        <v>1979</v>
      </c>
      <c r="C159">
        <f>INDEX(Convictions!$B$2:$AR$52,MATCH(A159,Convictions!$A$2:$A$52,0),MATCH(B159,Convictions!$B$1:$AR$1,0))</f>
        <v>15</v>
      </c>
      <c r="D159">
        <f>INDEX(Population!$B$2:$AR$52,MATCH(A159,Population!$A$2:$A$52,0),MATCH(B159,Population!$B$1:$AR$1,0))</f>
        <v>23255069</v>
      </c>
      <c r="E159" s="6">
        <f>INDEX(Convictions_per_capita!$B$2:$AR$52,MATCH(A159,Convictions_per_capita!$A$2:$A$52,0),MATCH(B159,Convictions_per_capita!$B$1:$AR$1,0))</f>
        <v>6.4499999999999997E-7</v>
      </c>
    </row>
    <row r="160" spans="1:5" x14ac:dyDescent="0.35">
      <c r="A160" t="str">
        <f t="shared" si="2"/>
        <v>Colorado</v>
      </c>
      <c r="B160">
        <f t="shared" si="3"/>
        <v>1979</v>
      </c>
      <c r="C160">
        <f>INDEX(Convictions!$B$2:$AR$52,MATCH(A160,Convictions!$A$2:$A$52,0),MATCH(B160,Convictions!$B$1:$AR$1,0))</f>
        <v>0</v>
      </c>
      <c r="D160">
        <f>INDEX(Population!$B$2:$AR$52,MATCH(A160,Population!$A$2:$A$52,0),MATCH(B160,Population!$B$1:$AR$1,0))</f>
        <v>2849181</v>
      </c>
      <c r="E160" s="6">
        <f>INDEX(Convictions_per_capita!$B$2:$AR$52,MATCH(A160,Convictions_per_capita!$A$2:$A$52,0),MATCH(B160,Convictions_per_capita!$B$1:$AR$1,0))</f>
        <v>0</v>
      </c>
    </row>
    <row r="161" spans="1:5" x14ac:dyDescent="0.35">
      <c r="A161" t="str">
        <f t="shared" si="2"/>
        <v>Connecticut</v>
      </c>
      <c r="B161">
        <f t="shared" si="3"/>
        <v>1979</v>
      </c>
      <c r="C161">
        <f>INDEX(Convictions!$B$2:$AR$52,MATCH(A161,Convictions!$A$2:$A$52,0),MATCH(B161,Convictions!$B$1:$AR$1,0))</f>
        <v>4</v>
      </c>
      <c r="D161">
        <f>INDEX(Population!$B$2:$AR$52,MATCH(A161,Population!$A$2:$A$52,0),MATCH(B161,Population!$B$1:$AR$1,0))</f>
        <v>3099907</v>
      </c>
      <c r="E161" s="6">
        <f>INDEX(Convictions_per_capita!$B$2:$AR$52,MATCH(A161,Convictions_per_capita!$A$2:$A$52,0),MATCH(B161,Convictions_per_capita!$B$1:$AR$1,0))</f>
        <v>1.2899999999999999E-6</v>
      </c>
    </row>
    <row r="162" spans="1:5" x14ac:dyDescent="0.35">
      <c r="A162" t="str">
        <f t="shared" si="2"/>
        <v>Delaware</v>
      </c>
      <c r="B162">
        <f t="shared" si="3"/>
        <v>1979</v>
      </c>
      <c r="C162">
        <f>INDEX(Convictions!$B$2:$AR$52,MATCH(A162,Convictions!$A$2:$A$52,0),MATCH(B162,Convictions!$B$1:$AR$1,0))</f>
        <v>0</v>
      </c>
      <c r="D162">
        <f>INDEX(Population!$B$2:$AR$52,MATCH(A162,Population!$A$2:$A$52,0),MATCH(B162,Population!$B$1:$AR$1,0))</f>
        <v>598830</v>
      </c>
      <c r="E162" s="6">
        <f>INDEX(Convictions_per_capita!$B$2:$AR$52,MATCH(A162,Convictions_per_capita!$A$2:$A$52,0),MATCH(B162,Convictions_per_capita!$B$1:$AR$1,0))</f>
        <v>0</v>
      </c>
    </row>
    <row r="163" spans="1:5" x14ac:dyDescent="0.35">
      <c r="A163" t="str">
        <f t="shared" si="2"/>
        <v>District of Columbia</v>
      </c>
      <c r="B163">
        <f t="shared" si="3"/>
        <v>1979</v>
      </c>
      <c r="C163">
        <f>INDEX(Convictions!$B$2:$AR$52,MATCH(A163,Convictions!$A$2:$A$52,0),MATCH(B163,Convictions!$B$1:$AR$1,0))</f>
        <v>9</v>
      </c>
      <c r="D163">
        <f>INDEX(Population!$B$2:$AR$52,MATCH(A163,Population!$A$2:$A$52,0),MATCH(B163,Population!$B$1:$AR$1,0))</f>
        <v>655616</v>
      </c>
      <c r="E163" s="6">
        <f>INDEX(Convictions_per_capita!$B$2:$AR$52,MATCH(A163,Convictions_per_capita!$A$2:$A$52,0),MATCH(B163,Convictions_per_capita!$B$1:$AR$1,0))</f>
        <v>1.3699999999999999E-5</v>
      </c>
    </row>
    <row r="164" spans="1:5" x14ac:dyDescent="0.35">
      <c r="A164" t="str">
        <f t="shared" si="2"/>
        <v>Florida</v>
      </c>
      <c r="B164">
        <f t="shared" si="3"/>
        <v>1979</v>
      </c>
      <c r="C164">
        <f>INDEX(Convictions!$B$2:$AR$52,MATCH(A164,Convictions!$A$2:$A$52,0),MATCH(B164,Convictions!$B$1:$AR$1,0))</f>
        <v>1</v>
      </c>
      <c r="D164">
        <f>INDEX(Population!$B$2:$AR$52,MATCH(A164,Population!$A$2:$A$52,0),MATCH(B164,Population!$B$1:$AR$1,0))</f>
        <v>9470585</v>
      </c>
      <c r="E164" s="6">
        <f>INDEX(Convictions_per_capita!$B$2:$AR$52,MATCH(A164,Convictions_per_capita!$A$2:$A$52,0),MATCH(B164,Convictions_per_capita!$B$1:$AR$1,0))</f>
        <v>1.06E-7</v>
      </c>
    </row>
    <row r="165" spans="1:5" x14ac:dyDescent="0.35">
      <c r="A165" t="str">
        <f t="shared" si="2"/>
        <v>Georgia</v>
      </c>
      <c r="B165">
        <f t="shared" si="3"/>
        <v>1979</v>
      </c>
      <c r="C165">
        <f>INDEX(Convictions!$B$2:$AR$52,MATCH(A165,Convictions!$A$2:$A$52,0),MATCH(B165,Convictions!$B$1:$AR$1,0))</f>
        <v>6</v>
      </c>
      <c r="D165">
        <f>INDEX(Population!$B$2:$AR$52,MATCH(A165,Population!$A$2:$A$52,0),MATCH(B165,Population!$B$1:$AR$1,0))</f>
        <v>5391265</v>
      </c>
      <c r="E165" s="6">
        <f>INDEX(Convictions_per_capita!$B$2:$AR$52,MATCH(A165,Convictions_per_capita!$A$2:$A$52,0),MATCH(B165,Convictions_per_capita!$B$1:$AR$1,0))</f>
        <v>1.11E-6</v>
      </c>
    </row>
    <row r="166" spans="1:5" x14ac:dyDescent="0.35">
      <c r="A166" t="str">
        <f t="shared" si="2"/>
        <v>Hawaii</v>
      </c>
      <c r="B166">
        <f t="shared" si="3"/>
        <v>1979</v>
      </c>
      <c r="C166">
        <f>INDEX(Convictions!$B$2:$AR$52,MATCH(A166,Convictions!$A$2:$A$52,0),MATCH(B166,Convictions!$B$1:$AR$1,0))</f>
        <v>0</v>
      </c>
      <c r="D166">
        <f>INDEX(Population!$B$2:$AR$52,MATCH(A166,Population!$A$2:$A$52,0),MATCH(B166,Population!$B$1:$AR$1,0))</f>
        <v>950050</v>
      </c>
      <c r="E166" s="6">
        <f>INDEX(Convictions_per_capita!$B$2:$AR$52,MATCH(A166,Convictions_per_capita!$A$2:$A$52,0),MATCH(B166,Convictions_per_capita!$B$1:$AR$1,0))</f>
        <v>0</v>
      </c>
    </row>
    <row r="167" spans="1:5" x14ac:dyDescent="0.35">
      <c r="A167" t="str">
        <f t="shared" si="2"/>
        <v>Idaho</v>
      </c>
      <c r="B167">
        <f t="shared" si="3"/>
        <v>1979</v>
      </c>
      <c r="C167">
        <f>INDEX(Convictions!$B$2:$AR$52,MATCH(A167,Convictions!$A$2:$A$52,0),MATCH(B167,Convictions!$B$1:$AR$1,0))</f>
        <v>0</v>
      </c>
      <c r="D167">
        <f>INDEX(Population!$B$2:$AR$52,MATCH(A167,Population!$A$2:$A$52,0),MATCH(B167,Population!$B$1:$AR$1,0))</f>
        <v>932636</v>
      </c>
      <c r="E167" s="6">
        <f>INDEX(Convictions_per_capita!$B$2:$AR$52,MATCH(A167,Convictions_per_capita!$A$2:$A$52,0),MATCH(B167,Convictions_per_capita!$B$1:$AR$1,0))</f>
        <v>0</v>
      </c>
    </row>
    <row r="168" spans="1:5" x14ac:dyDescent="0.35">
      <c r="A168" t="str">
        <f t="shared" si="2"/>
        <v>Illinois</v>
      </c>
      <c r="B168">
        <f t="shared" si="3"/>
        <v>1979</v>
      </c>
      <c r="C168">
        <f>INDEX(Convictions!$B$2:$AR$52,MATCH(A168,Convictions!$A$2:$A$52,0),MATCH(B168,Convictions!$B$1:$AR$1,0))</f>
        <v>31</v>
      </c>
      <c r="D168">
        <f>INDEX(Population!$B$2:$AR$52,MATCH(A168,Population!$A$2:$A$52,0),MATCH(B168,Population!$B$1:$AR$1,0))</f>
        <v>11422782</v>
      </c>
      <c r="E168" s="6">
        <f>INDEX(Convictions_per_capita!$B$2:$AR$52,MATCH(A168,Convictions_per_capita!$A$2:$A$52,0),MATCH(B168,Convictions_per_capita!$B$1:$AR$1,0))</f>
        <v>2.7099999999999999E-6</v>
      </c>
    </row>
    <row r="169" spans="1:5" x14ac:dyDescent="0.35">
      <c r="A169" t="str">
        <f t="shared" si="2"/>
        <v>Indiana</v>
      </c>
      <c r="B169">
        <f t="shared" si="3"/>
        <v>1979</v>
      </c>
      <c r="C169">
        <f>INDEX(Convictions!$B$2:$AR$52,MATCH(A169,Convictions!$A$2:$A$52,0),MATCH(B169,Convictions!$B$1:$AR$1,0))</f>
        <v>3</v>
      </c>
      <c r="D169">
        <f>INDEX(Population!$B$2:$AR$52,MATCH(A169,Population!$A$2:$A$52,0),MATCH(B169,Population!$B$1:$AR$1,0))</f>
        <v>5474909</v>
      </c>
      <c r="E169" s="6">
        <f>INDEX(Convictions_per_capita!$B$2:$AR$52,MATCH(A169,Convictions_per_capita!$A$2:$A$52,0),MATCH(B169,Convictions_per_capita!$B$1:$AR$1,0))</f>
        <v>5.4799999999999998E-7</v>
      </c>
    </row>
    <row r="170" spans="1:5" x14ac:dyDescent="0.35">
      <c r="A170" t="str">
        <f t="shared" si="2"/>
        <v>Iowa</v>
      </c>
      <c r="B170">
        <f t="shared" si="3"/>
        <v>1979</v>
      </c>
      <c r="C170">
        <f>INDEX(Convictions!$B$2:$AR$52,MATCH(A170,Convictions!$A$2:$A$52,0),MATCH(B170,Convictions!$B$1:$AR$1,0))</f>
        <v>2</v>
      </c>
      <c r="D170">
        <f>INDEX(Population!$B$2:$AR$52,MATCH(A170,Population!$A$2:$A$52,0),MATCH(B170,Population!$B$1:$AR$1,0))</f>
        <v>2916803</v>
      </c>
      <c r="E170" s="6">
        <f>INDEX(Convictions_per_capita!$B$2:$AR$52,MATCH(A170,Convictions_per_capita!$A$2:$A$52,0),MATCH(B170,Convictions_per_capita!$B$1:$AR$1,0))</f>
        <v>6.8599999999999998E-7</v>
      </c>
    </row>
    <row r="171" spans="1:5" x14ac:dyDescent="0.35">
      <c r="A171" t="str">
        <f t="shared" si="2"/>
        <v>Kansas</v>
      </c>
      <c r="B171">
        <f t="shared" si="3"/>
        <v>1979</v>
      </c>
      <c r="C171">
        <f>INDEX(Convictions!$B$2:$AR$52,MATCH(A171,Convictions!$A$2:$A$52,0),MATCH(B171,Convictions!$B$1:$AR$1,0))</f>
        <v>3</v>
      </c>
      <c r="D171">
        <f>INDEX(Population!$B$2:$AR$52,MATCH(A171,Population!$A$2:$A$52,0),MATCH(B171,Population!$B$1:$AR$1,0))</f>
        <v>2347370</v>
      </c>
      <c r="E171" s="6">
        <f>INDEX(Convictions_per_capita!$B$2:$AR$52,MATCH(A171,Convictions_per_capita!$A$2:$A$52,0),MATCH(B171,Convictions_per_capita!$B$1:$AR$1,0))</f>
        <v>1.28E-6</v>
      </c>
    </row>
    <row r="172" spans="1:5" x14ac:dyDescent="0.35">
      <c r="A172" t="str">
        <f t="shared" si="2"/>
        <v>Kentucky</v>
      </c>
      <c r="B172">
        <f t="shared" si="3"/>
        <v>1979</v>
      </c>
      <c r="C172">
        <f>INDEX(Convictions!$B$2:$AR$52,MATCH(A172,Convictions!$A$2:$A$52,0),MATCH(B172,Convictions!$B$1:$AR$1,0))</f>
        <v>7</v>
      </c>
      <c r="D172">
        <f>INDEX(Population!$B$2:$AR$52,MATCH(A172,Population!$A$2:$A$52,0),MATCH(B172,Population!$B$1:$AR$1,0))</f>
        <v>3643655</v>
      </c>
      <c r="E172" s="6">
        <f>INDEX(Convictions_per_capita!$B$2:$AR$52,MATCH(A172,Convictions_per_capita!$A$2:$A$52,0),MATCH(B172,Convictions_per_capita!$B$1:$AR$1,0))</f>
        <v>1.9199999999999998E-6</v>
      </c>
    </row>
    <row r="173" spans="1:5" x14ac:dyDescent="0.35">
      <c r="A173" t="str">
        <f t="shared" si="2"/>
        <v>Louisiana</v>
      </c>
      <c r="B173">
        <f t="shared" si="3"/>
        <v>1979</v>
      </c>
      <c r="C173">
        <f>INDEX(Convictions!$B$2:$AR$52,MATCH(A173,Convictions!$A$2:$A$52,0),MATCH(B173,Convictions!$B$1:$AR$1,0))</f>
        <v>18</v>
      </c>
      <c r="D173">
        <f>INDEX(Population!$B$2:$AR$52,MATCH(A173,Population!$A$2:$A$52,0),MATCH(B173,Population!$B$1:$AR$1,0))</f>
        <v>4139316</v>
      </c>
      <c r="E173" s="6">
        <f>INDEX(Convictions_per_capita!$B$2:$AR$52,MATCH(A173,Convictions_per_capita!$A$2:$A$52,0),MATCH(B173,Convictions_per_capita!$B$1:$AR$1,0))</f>
        <v>4.3499999999999999E-6</v>
      </c>
    </row>
    <row r="174" spans="1:5" x14ac:dyDescent="0.35">
      <c r="A174" t="str">
        <f t="shared" si="2"/>
        <v>Maine</v>
      </c>
      <c r="B174">
        <f t="shared" si="3"/>
        <v>1979</v>
      </c>
      <c r="C174">
        <f>INDEX(Convictions!$B$2:$AR$52,MATCH(A174,Convictions!$A$2:$A$52,0),MATCH(B174,Convictions!$B$1:$AR$1,0))</f>
        <v>2</v>
      </c>
      <c r="D174">
        <f>INDEX(Population!$B$2:$AR$52,MATCH(A174,Population!$A$2:$A$52,0),MATCH(B174,Population!$B$1:$AR$1,0))</f>
        <v>1124927</v>
      </c>
      <c r="E174" s="6">
        <f>INDEX(Convictions_per_capita!$B$2:$AR$52,MATCH(A174,Convictions_per_capita!$A$2:$A$52,0),MATCH(B174,Convictions_per_capita!$B$1:$AR$1,0))</f>
        <v>1.7799999999999999E-6</v>
      </c>
    </row>
    <row r="175" spans="1:5" x14ac:dyDescent="0.35">
      <c r="A175" t="str">
        <f t="shared" si="2"/>
        <v>Maryland</v>
      </c>
      <c r="B175">
        <f t="shared" si="3"/>
        <v>1979</v>
      </c>
      <c r="C175">
        <f>INDEX(Convictions!$B$2:$AR$52,MATCH(A175,Convictions!$A$2:$A$52,0),MATCH(B175,Convictions!$B$1:$AR$1,0))</f>
        <v>11</v>
      </c>
      <c r="D175">
        <f>INDEX(Population!$B$2:$AR$52,MATCH(A175,Population!$A$2:$A$52,0),MATCH(B175,Population!$B$1:$AR$1,0))</f>
        <v>4223398</v>
      </c>
      <c r="E175" s="6">
        <f>INDEX(Convictions_per_capita!$B$2:$AR$52,MATCH(A175,Convictions_per_capita!$A$2:$A$52,0),MATCH(B175,Convictions_per_capita!$B$1:$AR$1,0))</f>
        <v>2.6000000000000001E-6</v>
      </c>
    </row>
    <row r="176" spans="1:5" x14ac:dyDescent="0.35">
      <c r="A176" t="str">
        <f t="shared" si="2"/>
        <v>Massachusetts</v>
      </c>
      <c r="B176">
        <f t="shared" si="3"/>
        <v>1979</v>
      </c>
      <c r="C176">
        <f>INDEX(Convictions!$B$2:$AR$52,MATCH(A176,Convictions!$A$2:$A$52,0),MATCH(B176,Convictions!$B$1:$AR$1,0))</f>
        <v>5</v>
      </c>
      <c r="D176">
        <f>INDEX(Population!$B$2:$AR$52,MATCH(A176,Population!$A$2:$A$52,0),MATCH(B176,Population!$B$1:$AR$1,0))</f>
        <v>5746188</v>
      </c>
      <c r="E176" s="6">
        <f>INDEX(Convictions_per_capita!$B$2:$AR$52,MATCH(A176,Convictions_per_capita!$A$2:$A$52,0),MATCH(B176,Convictions_per_capita!$B$1:$AR$1,0))</f>
        <v>8.7000000000000003E-7</v>
      </c>
    </row>
    <row r="177" spans="1:5" x14ac:dyDescent="0.35">
      <c r="A177" t="str">
        <f t="shared" si="2"/>
        <v>Michigan</v>
      </c>
      <c r="B177">
        <f t="shared" si="3"/>
        <v>1979</v>
      </c>
      <c r="C177">
        <f>INDEX(Convictions!$B$2:$AR$52,MATCH(A177,Convictions!$A$2:$A$52,0),MATCH(B177,Convictions!$B$1:$AR$1,0))</f>
        <v>7</v>
      </c>
      <c r="D177">
        <f>INDEX(Population!$B$2:$AR$52,MATCH(A177,Population!$A$2:$A$52,0),MATCH(B177,Population!$B$1:$AR$1,0))</f>
        <v>9248814</v>
      </c>
      <c r="E177" s="6">
        <f>INDEX(Convictions_per_capita!$B$2:$AR$52,MATCH(A177,Convictions_per_capita!$A$2:$A$52,0),MATCH(B177,Convictions_per_capita!$B$1:$AR$1,0))</f>
        <v>7.5700000000000002E-7</v>
      </c>
    </row>
    <row r="178" spans="1:5" x14ac:dyDescent="0.35">
      <c r="A178" t="str">
        <f t="shared" si="2"/>
        <v>Minnesota</v>
      </c>
      <c r="B178">
        <f t="shared" si="3"/>
        <v>1979</v>
      </c>
      <c r="C178">
        <f>INDEX(Convictions!$B$2:$AR$52,MATCH(A178,Convictions!$A$2:$A$52,0),MATCH(B178,Convictions!$B$1:$AR$1,0))</f>
        <v>2</v>
      </c>
      <c r="D178">
        <f>INDEX(Population!$B$2:$AR$52,MATCH(A178,Population!$A$2:$A$52,0),MATCH(B178,Population!$B$1:$AR$1,0))</f>
        <v>4038150</v>
      </c>
      <c r="E178" s="6">
        <f>INDEX(Convictions_per_capita!$B$2:$AR$52,MATCH(A178,Convictions_per_capita!$A$2:$A$52,0),MATCH(B178,Convictions_per_capita!$B$1:$AR$1,0))</f>
        <v>4.9500000000000003E-7</v>
      </c>
    </row>
    <row r="179" spans="1:5" x14ac:dyDescent="0.35">
      <c r="A179" t="str">
        <f t="shared" si="2"/>
        <v>Mississippi</v>
      </c>
      <c r="B179">
        <f t="shared" si="3"/>
        <v>1979</v>
      </c>
      <c r="C179">
        <f>INDEX(Convictions!$B$2:$AR$52,MATCH(A179,Convictions!$A$2:$A$52,0),MATCH(B179,Convictions!$B$1:$AR$1,0))</f>
        <v>2</v>
      </c>
      <c r="D179">
        <f>INDEX(Population!$B$2:$AR$52,MATCH(A179,Population!$A$2:$A$52,0),MATCH(B179,Population!$B$1:$AR$1,0))</f>
        <v>2507967</v>
      </c>
      <c r="E179" s="6">
        <f>INDEX(Convictions_per_capita!$B$2:$AR$52,MATCH(A179,Convictions_per_capita!$A$2:$A$52,0),MATCH(B179,Convictions_per_capita!$B$1:$AR$1,0))</f>
        <v>7.9699999999999995E-7</v>
      </c>
    </row>
    <row r="180" spans="1:5" x14ac:dyDescent="0.35">
      <c r="A180" t="str">
        <f t="shared" si="2"/>
        <v>Missouri</v>
      </c>
      <c r="B180">
        <f t="shared" si="3"/>
        <v>1979</v>
      </c>
      <c r="C180">
        <f>INDEX(Convictions!$B$2:$AR$52,MATCH(A180,Convictions!$A$2:$A$52,0),MATCH(B180,Convictions!$B$1:$AR$1,0))</f>
        <v>1</v>
      </c>
      <c r="D180">
        <f>INDEX(Population!$B$2:$AR$52,MATCH(A180,Population!$A$2:$A$52,0),MATCH(B180,Population!$B$1:$AR$1,0))</f>
        <v>4889327</v>
      </c>
      <c r="E180" s="6">
        <f>INDEX(Convictions_per_capita!$B$2:$AR$52,MATCH(A180,Convictions_per_capita!$A$2:$A$52,0),MATCH(B180,Convictions_per_capita!$B$1:$AR$1,0))</f>
        <v>2.05E-7</v>
      </c>
    </row>
    <row r="181" spans="1:5" x14ac:dyDescent="0.35">
      <c r="A181" t="str">
        <f t="shared" si="2"/>
        <v>Montana</v>
      </c>
      <c r="B181">
        <f t="shared" si="3"/>
        <v>1979</v>
      </c>
      <c r="C181">
        <f>INDEX(Convictions!$B$2:$AR$52,MATCH(A181,Convictions!$A$2:$A$52,0),MATCH(B181,Convictions!$B$1:$AR$1,0))</f>
        <v>0</v>
      </c>
      <c r="D181">
        <f>INDEX(Population!$B$2:$AR$52,MATCH(A181,Population!$A$2:$A$52,0),MATCH(B181,Population!$B$1:$AR$1,0))</f>
        <v>789167</v>
      </c>
      <c r="E181" s="6">
        <f>INDEX(Convictions_per_capita!$B$2:$AR$52,MATCH(A181,Convictions_per_capita!$A$2:$A$52,0),MATCH(B181,Convictions_per_capita!$B$1:$AR$1,0))</f>
        <v>0</v>
      </c>
    </row>
    <row r="182" spans="1:5" x14ac:dyDescent="0.35">
      <c r="A182" t="str">
        <f t="shared" ref="A182:A245" si="4">A131</f>
        <v>Nebraska</v>
      </c>
      <c r="B182">
        <f t="shared" ref="B182:B245" si="5">B131+1</f>
        <v>1979</v>
      </c>
      <c r="C182">
        <f>INDEX(Convictions!$B$2:$AR$52,MATCH(A182,Convictions!$A$2:$A$52,0),MATCH(B182,Convictions!$B$1:$AR$1,0))</f>
        <v>0</v>
      </c>
      <c r="D182">
        <f>INDEX(Population!$B$2:$AR$52,MATCH(A182,Population!$A$2:$A$52,0),MATCH(B182,Population!$B$1:$AR$1,0))</f>
        <v>1564356</v>
      </c>
      <c r="E182" s="6">
        <f>INDEX(Convictions_per_capita!$B$2:$AR$52,MATCH(A182,Convictions_per_capita!$A$2:$A$52,0),MATCH(B182,Convictions_per_capita!$B$1:$AR$1,0))</f>
        <v>0</v>
      </c>
    </row>
    <row r="183" spans="1:5" x14ac:dyDescent="0.35">
      <c r="A183" t="str">
        <f t="shared" si="4"/>
        <v>Nevada</v>
      </c>
      <c r="B183">
        <f t="shared" si="5"/>
        <v>1979</v>
      </c>
      <c r="C183">
        <f>INDEX(Convictions!$B$2:$AR$52,MATCH(A183,Convictions!$A$2:$A$52,0),MATCH(B183,Convictions!$B$1:$AR$1,0))</f>
        <v>3</v>
      </c>
      <c r="D183">
        <f>INDEX(Population!$B$2:$AR$52,MATCH(A183,Population!$A$2:$A$52,0),MATCH(B183,Population!$B$1:$AR$1,0))</f>
        <v>765121</v>
      </c>
      <c r="E183" s="6">
        <f>INDEX(Convictions_per_capita!$B$2:$AR$52,MATCH(A183,Convictions_per_capita!$A$2:$A$52,0),MATCH(B183,Convictions_per_capita!$B$1:$AR$1,0))</f>
        <v>3.9199999999999997E-6</v>
      </c>
    </row>
    <row r="184" spans="1:5" x14ac:dyDescent="0.35">
      <c r="A184" t="str">
        <f t="shared" si="4"/>
        <v>New Hampshire</v>
      </c>
      <c r="B184">
        <f t="shared" si="5"/>
        <v>1979</v>
      </c>
      <c r="C184">
        <f>INDEX(Convictions!$B$2:$AR$52,MATCH(A184,Convictions!$A$2:$A$52,0),MATCH(B184,Convictions!$B$1:$AR$1,0))</f>
        <v>0</v>
      </c>
      <c r="D184">
        <f>INDEX(Population!$B$2:$AR$52,MATCH(A184,Population!$A$2:$A$52,0),MATCH(B184,Population!$B$1:$AR$1,0))</f>
        <v>911893</v>
      </c>
      <c r="E184" s="6">
        <f>INDEX(Convictions_per_capita!$B$2:$AR$52,MATCH(A184,Convictions_per_capita!$A$2:$A$52,0),MATCH(B184,Convictions_per_capita!$B$1:$AR$1,0))</f>
        <v>0</v>
      </c>
    </row>
    <row r="185" spans="1:5" x14ac:dyDescent="0.35">
      <c r="A185" t="str">
        <f t="shared" si="4"/>
        <v>New Jersey</v>
      </c>
      <c r="B185">
        <f t="shared" si="5"/>
        <v>1979</v>
      </c>
      <c r="C185">
        <f>INDEX(Convictions!$B$2:$AR$52,MATCH(A185,Convictions!$A$2:$A$52,0),MATCH(B185,Convictions!$B$1:$AR$1,0))</f>
        <v>9</v>
      </c>
      <c r="D185">
        <f>INDEX(Population!$B$2:$AR$52,MATCH(A185,Population!$A$2:$A$52,0),MATCH(B185,Population!$B$1:$AR$1,0))</f>
        <v>7373048</v>
      </c>
      <c r="E185" s="6">
        <f>INDEX(Convictions_per_capita!$B$2:$AR$52,MATCH(A185,Convictions_per_capita!$A$2:$A$52,0),MATCH(B185,Convictions_per_capita!$B$1:$AR$1,0))</f>
        <v>1.22E-6</v>
      </c>
    </row>
    <row r="186" spans="1:5" x14ac:dyDescent="0.35">
      <c r="A186" t="str">
        <f t="shared" si="4"/>
        <v>New Mexico</v>
      </c>
      <c r="B186">
        <f t="shared" si="5"/>
        <v>1979</v>
      </c>
      <c r="C186">
        <f>INDEX(Convictions!$B$2:$AR$52,MATCH(A186,Convictions!$A$2:$A$52,0),MATCH(B186,Convictions!$B$1:$AR$1,0))</f>
        <v>4</v>
      </c>
      <c r="D186">
        <f>INDEX(Population!$B$2:$AR$52,MATCH(A186,Population!$A$2:$A$52,0),MATCH(B186,Population!$B$1:$AR$1,0))</f>
        <v>1280539</v>
      </c>
      <c r="E186" s="6">
        <f>INDEX(Convictions_per_capita!$B$2:$AR$52,MATCH(A186,Convictions_per_capita!$A$2:$A$52,0),MATCH(B186,Convictions_per_capita!$B$1:$AR$1,0))</f>
        <v>3.1200000000000002E-6</v>
      </c>
    </row>
    <row r="187" spans="1:5" x14ac:dyDescent="0.35">
      <c r="A187" t="str">
        <f t="shared" si="4"/>
        <v>New York</v>
      </c>
      <c r="B187">
        <f t="shared" si="5"/>
        <v>1979</v>
      </c>
      <c r="C187">
        <f>INDEX(Convictions!$B$2:$AR$52,MATCH(A187,Convictions!$A$2:$A$52,0),MATCH(B187,Convictions!$B$1:$AR$1,0))</f>
        <v>39</v>
      </c>
      <c r="D187">
        <f>INDEX(Population!$B$2:$AR$52,MATCH(A187,Population!$A$2:$A$52,0),MATCH(B187,Population!$B$1:$AR$1,0))</f>
        <v>17633646</v>
      </c>
      <c r="E187" s="6">
        <f>INDEX(Convictions_per_capita!$B$2:$AR$52,MATCH(A187,Convictions_per_capita!$A$2:$A$52,0),MATCH(B187,Convictions_per_capita!$B$1:$AR$1,0))</f>
        <v>2.21E-6</v>
      </c>
    </row>
    <row r="188" spans="1:5" x14ac:dyDescent="0.35">
      <c r="A188" t="str">
        <f t="shared" si="4"/>
        <v>North Carolina</v>
      </c>
      <c r="B188">
        <f t="shared" si="5"/>
        <v>1979</v>
      </c>
      <c r="C188">
        <f>INDEX(Convictions!$B$2:$AR$52,MATCH(A188,Convictions!$A$2:$A$52,0),MATCH(B188,Convictions!$B$1:$AR$1,0))</f>
        <v>1</v>
      </c>
      <c r="D188">
        <f>INDEX(Population!$B$2:$AR$52,MATCH(A188,Population!$A$2:$A$52,0),MATCH(B188,Population!$B$1:$AR$1,0))</f>
        <v>5801563</v>
      </c>
      <c r="E188" s="6">
        <f>INDEX(Convictions_per_capita!$B$2:$AR$52,MATCH(A188,Convictions_per_capita!$A$2:$A$52,0),MATCH(B188,Convictions_per_capita!$B$1:$AR$1,0))</f>
        <v>1.72E-7</v>
      </c>
    </row>
    <row r="189" spans="1:5" x14ac:dyDescent="0.35">
      <c r="A189" t="str">
        <f t="shared" si="4"/>
        <v>North Dakota</v>
      </c>
      <c r="B189">
        <f t="shared" si="5"/>
        <v>1979</v>
      </c>
      <c r="C189">
        <f>INDEX(Convictions!$B$2:$AR$52,MATCH(A189,Convictions!$A$2:$A$52,0),MATCH(B189,Convictions!$B$1:$AR$1,0))</f>
        <v>1</v>
      </c>
      <c r="D189">
        <f>INDEX(Population!$B$2:$AR$52,MATCH(A189,Population!$A$2:$A$52,0),MATCH(B189,Population!$B$1:$AR$1,0))</f>
        <v>652152</v>
      </c>
      <c r="E189" s="6">
        <f>INDEX(Convictions_per_capita!$B$2:$AR$52,MATCH(A189,Convictions_per_capita!$A$2:$A$52,0),MATCH(B189,Convictions_per_capita!$B$1:$AR$1,0))</f>
        <v>1.53E-6</v>
      </c>
    </row>
    <row r="190" spans="1:5" x14ac:dyDescent="0.35">
      <c r="A190" t="str">
        <f t="shared" si="4"/>
        <v>Ohio</v>
      </c>
      <c r="B190">
        <f t="shared" si="5"/>
        <v>1979</v>
      </c>
      <c r="C190">
        <f>INDEX(Convictions!$B$2:$AR$52,MATCH(A190,Convictions!$A$2:$A$52,0),MATCH(B190,Convictions!$B$1:$AR$1,0))</f>
        <v>33</v>
      </c>
      <c r="D190">
        <f>INDEX(Population!$B$2:$AR$52,MATCH(A190,Population!$A$2:$A$52,0),MATCH(B190,Population!$B$1:$AR$1,0))</f>
        <v>10798562</v>
      </c>
      <c r="E190" s="6">
        <f>INDEX(Convictions_per_capita!$B$2:$AR$52,MATCH(A190,Convictions_per_capita!$A$2:$A$52,0),MATCH(B190,Convictions_per_capita!$B$1:$AR$1,0))</f>
        <v>3.0599999999999999E-6</v>
      </c>
    </row>
    <row r="191" spans="1:5" x14ac:dyDescent="0.35">
      <c r="A191" t="str">
        <f t="shared" si="4"/>
        <v>Oklahoma</v>
      </c>
      <c r="B191">
        <f t="shared" si="5"/>
        <v>1979</v>
      </c>
      <c r="C191">
        <f>INDEX(Convictions!$B$2:$AR$52,MATCH(A191,Convictions!$A$2:$A$52,0),MATCH(B191,Convictions!$B$1:$AR$1,0))</f>
        <v>5</v>
      </c>
      <c r="D191">
        <f>INDEX(Population!$B$2:$AR$52,MATCH(A191,Population!$A$2:$A$52,0),MATCH(B191,Population!$B$1:$AR$1,0))</f>
        <v>2970080</v>
      </c>
      <c r="E191" s="6">
        <f>INDEX(Convictions_per_capita!$B$2:$AR$52,MATCH(A191,Convictions_per_capita!$A$2:$A$52,0),MATCH(B191,Convictions_per_capita!$B$1:$AR$1,0))</f>
        <v>1.68E-6</v>
      </c>
    </row>
    <row r="192" spans="1:5" x14ac:dyDescent="0.35">
      <c r="A192" t="str">
        <f t="shared" si="4"/>
        <v>Oregon</v>
      </c>
      <c r="B192">
        <f t="shared" si="5"/>
        <v>1979</v>
      </c>
      <c r="C192">
        <f>INDEX(Convictions!$B$2:$AR$52,MATCH(A192,Convictions!$A$2:$A$52,0),MATCH(B192,Convictions!$B$1:$AR$1,0))</f>
        <v>0</v>
      </c>
      <c r="D192">
        <f>INDEX(Population!$B$2:$AR$52,MATCH(A192,Population!$A$2:$A$52,0),MATCH(B192,Population!$B$1:$AR$1,0))</f>
        <v>2578312</v>
      </c>
      <c r="E192" s="6">
        <f>INDEX(Convictions_per_capita!$B$2:$AR$52,MATCH(A192,Convictions_per_capita!$A$2:$A$52,0),MATCH(B192,Convictions_per_capita!$B$1:$AR$1,0))</f>
        <v>0</v>
      </c>
    </row>
    <row r="193" spans="1:5" x14ac:dyDescent="0.35">
      <c r="A193" t="str">
        <f t="shared" si="4"/>
        <v>Pennsylvania</v>
      </c>
      <c r="B193">
        <f t="shared" si="5"/>
        <v>1979</v>
      </c>
      <c r="C193">
        <f>INDEX(Convictions!$B$2:$AR$52,MATCH(A193,Convictions!$A$2:$A$52,0),MATCH(B193,Convictions!$B$1:$AR$1,0))</f>
        <v>21</v>
      </c>
      <c r="D193">
        <f>INDEX(Population!$B$2:$AR$52,MATCH(A193,Population!$A$2:$A$52,0),MATCH(B193,Population!$B$1:$AR$1,0))</f>
        <v>11873563</v>
      </c>
      <c r="E193" s="6">
        <f>INDEX(Convictions_per_capita!$B$2:$AR$52,MATCH(A193,Convictions_per_capita!$A$2:$A$52,0),MATCH(B193,Convictions_per_capita!$B$1:$AR$1,0))</f>
        <v>1.77E-6</v>
      </c>
    </row>
    <row r="194" spans="1:5" x14ac:dyDescent="0.35">
      <c r="A194" t="str">
        <f t="shared" si="4"/>
        <v>Rhode Island</v>
      </c>
      <c r="B194">
        <f t="shared" si="5"/>
        <v>1979</v>
      </c>
      <c r="C194">
        <f>INDEX(Convictions!$B$2:$AR$52,MATCH(A194,Convictions!$A$2:$A$52,0),MATCH(B194,Convictions!$B$1:$AR$1,0))</f>
        <v>0</v>
      </c>
      <c r="D194">
        <f>INDEX(Population!$B$2:$AR$52,MATCH(A194,Population!$A$2:$A$52,0),MATCH(B194,Population!$B$1:$AR$1,0))</f>
        <v>956643</v>
      </c>
      <c r="E194" s="6">
        <f>INDEX(Convictions_per_capita!$B$2:$AR$52,MATCH(A194,Convictions_per_capita!$A$2:$A$52,0),MATCH(B194,Convictions_per_capita!$B$1:$AR$1,0))</f>
        <v>0</v>
      </c>
    </row>
    <row r="195" spans="1:5" x14ac:dyDescent="0.35">
      <c r="A195" t="str">
        <f t="shared" si="4"/>
        <v>South Carolina</v>
      </c>
      <c r="B195">
        <f t="shared" si="5"/>
        <v>1979</v>
      </c>
      <c r="C195">
        <f>INDEX(Convictions!$B$2:$AR$52,MATCH(A195,Convictions!$A$2:$A$52,0),MATCH(B195,Convictions!$B$1:$AR$1,0))</f>
        <v>10</v>
      </c>
      <c r="D195">
        <f>INDEX(Population!$B$2:$AR$52,MATCH(A195,Population!$A$2:$A$52,0),MATCH(B195,Population!$B$1:$AR$1,0))</f>
        <v>3086885</v>
      </c>
      <c r="E195" s="6">
        <f>INDEX(Convictions_per_capita!$B$2:$AR$52,MATCH(A195,Convictions_per_capita!$A$2:$A$52,0),MATCH(B195,Convictions_per_capita!$B$1:$AR$1,0))</f>
        <v>3.2399999999999999E-6</v>
      </c>
    </row>
    <row r="196" spans="1:5" x14ac:dyDescent="0.35">
      <c r="A196" t="str">
        <f t="shared" si="4"/>
        <v>South Dakota</v>
      </c>
      <c r="B196">
        <f t="shared" si="5"/>
        <v>1979</v>
      </c>
      <c r="C196">
        <f>INDEX(Convictions!$B$2:$AR$52,MATCH(A196,Convictions!$A$2:$A$52,0),MATCH(B196,Convictions!$B$1:$AR$1,0))</f>
        <v>2</v>
      </c>
      <c r="D196">
        <f>INDEX(Population!$B$2:$AR$52,MATCH(A196,Population!$A$2:$A$52,0),MATCH(B196,Population!$B$1:$AR$1,0))</f>
        <v>689018</v>
      </c>
      <c r="E196" s="6">
        <f>INDEX(Convictions_per_capita!$B$2:$AR$52,MATCH(A196,Convictions_per_capita!$A$2:$A$52,0),MATCH(B196,Convictions_per_capita!$B$1:$AR$1,0))</f>
        <v>2.9000000000000002E-6</v>
      </c>
    </row>
    <row r="197" spans="1:5" x14ac:dyDescent="0.35">
      <c r="A197" t="str">
        <f t="shared" si="4"/>
        <v>Tennessee</v>
      </c>
      <c r="B197">
        <f t="shared" si="5"/>
        <v>1979</v>
      </c>
      <c r="C197">
        <f>INDEX(Convictions!$B$2:$AR$52,MATCH(A197,Convictions!$A$2:$A$52,0),MATCH(B197,Convictions!$B$1:$AR$1,0))</f>
        <v>10</v>
      </c>
      <c r="D197">
        <f>INDEX(Population!$B$2:$AR$52,MATCH(A197,Population!$A$2:$A$52,0),MATCH(B197,Population!$B$1:$AR$1,0))</f>
        <v>4533297</v>
      </c>
      <c r="E197" s="6">
        <f>INDEX(Convictions_per_capita!$B$2:$AR$52,MATCH(A197,Convictions_per_capita!$A$2:$A$52,0),MATCH(B197,Convictions_per_capita!$B$1:$AR$1,0))</f>
        <v>2.21E-6</v>
      </c>
    </row>
    <row r="198" spans="1:5" x14ac:dyDescent="0.35">
      <c r="A198" t="str">
        <f t="shared" si="4"/>
        <v>Texas</v>
      </c>
      <c r="B198">
        <f t="shared" si="5"/>
        <v>1979</v>
      </c>
      <c r="C198">
        <f>INDEX(Convictions!$B$2:$AR$52,MATCH(A198,Convictions!$A$2:$A$52,0),MATCH(B198,Convictions!$B$1:$AR$1,0))</f>
        <v>13</v>
      </c>
      <c r="D198">
        <f>INDEX(Population!$B$2:$AR$52,MATCH(A198,Population!$A$2:$A$52,0),MATCH(B198,Population!$B$1:$AR$1,0))</f>
        <v>13887312</v>
      </c>
      <c r="E198" s="6">
        <f>INDEX(Convictions_per_capita!$B$2:$AR$52,MATCH(A198,Convictions_per_capita!$A$2:$A$52,0),MATCH(B198,Convictions_per_capita!$B$1:$AR$1,0))</f>
        <v>9.3600000000000002E-7</v>
      </c>
    </row>
    <row r="199" spans="1:5" x14ac:dyDescent="0.35">
      <c r="A199" t="str">
        <f t="shared" si="4"/>
        <v>Utah</v>
      </c>
      <c r="B199">
        <f t="shared" si="5"/>
        <v>1979</v>
      </c>
      <c r="C199">
        <f>INDEX(Convictions!$B$2:$AR$52,MATCH(A199,Convictions!$A$2:$A$52,0),MATCH(B199,Convictions!$B$1:$AR$1,0))</f>
        <v>1</v>
      </c>
      <c r="D199">
        <f>INDEX(Population!$B$2:$AR$52,MATCH(A199,Population!$A$2:$A$52,0),MATCH(B199,Population!$B$1:$AR$1,0))</f>
        <v>1416094</v>
      </c>
      <c r="E199" s="6">
        <f>INDEX(Convictions_per_capita!$B$2:$AR$52,MATCH(A199,Convictions_per_capita!$A$2:$A$52,0),MATCH(B199,Convictions_per_capita!$B$1:$AR$1,0))</f>
        <v>7.06E-7</v>
      </c>
    </row>
    <row r="200" spans="1:5" x14ac:dyDescent="0.35">
      <c r="A200" t="str">
        <f t="shared" si="4"/>
        <v>Vermont</v>
      </c>
      <c r="B200">
        <f t="shared" si="5"/>
        <v>1979</v>
      </c>
      <c r="C200">
        <f>INDEX(Convictions!$B$2:$AR$52,MATCH(A200,Convictions!$A$2:$A$52,0),MATCH(B200,Convictions!$B$1:$AR$1,0))</f>
        <v>0</v>
      </c>
      <c r="D200">
        <f>INDEX(Population!$B$2:$AR$52,MATCH(A200,Population!$A$2:$A$52,0),MATCH(B200,Population!$B$1:$AR$1,0))</f>
        <v>505711</v>
      </c>
      <c r="E200" s="6">
        <f>INDEX(Convictions_per_capita!$B$2:$AR$52,MATCH(A200,Convictions_per_capita!$A$2:$A$52,0),MATCH(B200,Convictions_per_capita!$B$1:$AR$1,0))</f>
        <v>0</v>
      </c>
    </row>
    <row r="201" spans="1:5" x14ac:dyDescent="0.35">
      <c r="A201" t="str">
        <f t="shared" si="4"/>
        <v>Virginia</v>
      </c>
      <c r="B201">
        <f t="shared" si="5"/>
        <v>1979</v>
      </c>
      <c r="C201">
        <f>INDEX(Convictions!$B$2:$AR$52,MATCH(A201,Convictions!$A$2:$A$52,0),MATCH(B201,Convictions!$B$1:$AR$1,0))</f>
        <v>1</v>
      </c>
      <c r="D201">
        <f>INDEX(Population!$B$2:$AR$52,MATCH(A201,Population!$A$2:$A$52,0),MATCH(B201,Population!$B$1:$AR$1,0))</f>
        <v>5324533</v>
      </c>
      <c r="E201" s="6">
        <f>INDEX(Convictions_per_capita!$B$2:$AR$52,MATCH(A201,Convictions_per_capita!$A$2:$A$52,0),MATCH(B201,Convictions_per_capita!$B$1:$AR$1,0))</f>
        <v>1.8799999999999999E-7</v>
      </c>
    </row>
    <row r="202" spans="1:5" x14ac:dyDescent="0.35">
      <c r="A202" t="str">
        <f t="shared" si="4"/>
        <v>Washington</v>
      </c>
      <c r="B202">
        <f t="shared" si="5"/>
        <v>1979</v>
      </c>
      <c r="C202">
        <f>INDEX(Convictions!$B$2:$AR$52,MATCH(A202,Convictions!$A$2:$A$52,0),MATCH(B202,Convictions!$B$1:$AR$1,0))</f>
        <v>0</v>
      </c>
      <c r="D202">
        <f>INDEX(Population!$B$2:$AR$52,MATCH(A202,Population!$A$2:$A$52,0),MATCH(B202,Population!$B$1:$AR$1,0))</f>
        <v>4012831</v>
      </c>
      <c r="E202" s="6">
        <f>INDEX(Convictions_per_capita!$B$2:$AR$52,MATCH(A202,Convictions_per_capita!$A$2:$A$52,0),MATCH(B202,Convictions_per_capita!$B$1:$AR$1,0))</f>
        <v>0</v>
      </c>
    </row>
    <row r="203" spans="1:5" x14ac:dyDescent="0.35">
      <c r="A203" t="str">
        <f t="shared" si="4"/>
        <v>West Virginia</v>
      </c>
      <c r="B203">
        <f t="shared" si="5"/>
        <v>1979</v>
      </c>
      <c r="C203">
        <f>INDEX(Convictions!$B$2:$AR$52,MATCH(A203,Convictions!$A$2:$A$52,0),MATCH(B203,Convictions!$B$1:$AR$1,0))</f>
        <v>6</v>
      </c>
      <c r="D203">
        <f>INDEX(Population!$B$2:$AR$52,MATCH(A203,Population!$A$2:$A$52,0),MATCH(B203,Population!$B$1:$AR$1,0))</f>
        <v>1939062</v>
      </c>
      <c r="E203" s="6">
        <f>INDEX(Convictions_per_capita!$B$2:$AR$52,MATCH(A203,Convictions_per_capita!$A$2:$A$52,0),MATCH(B203,Convictions_per_capita!$B$1:$AR$1,0))</f>
        <v>3.0900000000000001E-6</v>
      </c>
    </row>
    <row r="204" spans="1:5" x14ac:dyDescent="0.35">
      <c r="A204" t="str">
        <f t="shared" si="4"/>
        <v>Wisconsin</v>
      </c>
      <c r="B204">
        <f t="shared" si="5"/>
        <v>1979</v>
      </c>
      <c r="C204">
        <f>INDEX(Convictions!$B$2:$AR$52,MATCH(A204,Convictions!$A$2:$A$52,0),MATCH(B204,Convictions!$B$1:$AR$1,0))</f>
        <v>1</v>
      </c>
      <c r="D204">
        <f>INDEX(Population!$B$2:$AR$52,MATCH(A204,Population!$A$2:$A$52,0),MATCH(B204,Population!$B$1:$AR$1,0))</f>
        <v>4665911</v>
      </c>
      <c r="E204" s="6">
        <f>INDEX(Convictions_per_capita!$B$2:$AR$52,MATCH(A204,Convictions_per_capita!$A$2:$A$52,0),MATCH(B204,Convictions_per_capita!$B$1:$AR$1,0))</f>
        <v>2.1400000000000001E-7</v>
      </c>
    </row>
    <row r="205" spans="1:5" x14ac:dyDescent="0.35">
      <c r="A205" t="str">
        <f t="shared" si="4"/>
        <v>Wyoming</v>
      </c>
      <c r="B205">
        <f t="shared" si="5"/>
        <v>1979</v>
      </c>
      <c r="C205">
        <f>INDEX(Convictions!$B$2:$AR$52,MATCH(A205,Convictions!$A$2:$A$52,0),MATCH(B205,Convictions!$B$1:$AR$1,0))</f>
        <v>0</v>
      </c>
      <c r="D205">
        <f>INDEX(Population!$B$2:$AR$52,MATCH(A205,Population!$A$2:$A$52,0),MATCH(B205,Population!$B$1:$AR$1,0))</f>
        <v>451850</v>
      </c>
      <c r="E205" s="6">
        <f>INDEX(Convictions_per_capita!$B$2:$AR$52,MATCH(A205,Convictions_per_capita!$A$2:$A$52,0),MATCH(B205,Convictions_per_capita!$B$1:$AR$1,0))</f>
        <v>0</v>
      </c>
    </row>
    <row r="206" spans="1:5" x14ac:dyDescent="0.35">
      <c r="A206" t="str">
        <f t="shared" si="4"/>
        <v>Alabama</v>
      </c>
      <c r="B206">
        <f t="shared" si="5"/>
        <v>1980</v>
      </c>
      <c r="C206">
        <f>INDEX(Convictions!$B$2:$AR$52,MATCH(A206,Convictions!$A$2:$A$52,0),MATCH(B206,Convictions!$B$1:$AR$1,0))</f>
        <v>33</v>
      </c>
      <c r="D206">
        <f>INDEX(Population!$B$2:$AR$52,MATCH(A206,Population!$A$2:$A$52,0),MATCH(B206,Population!$B$1:$AR$1,0))</f>
        <v>3900368</v>
      </c>
      <c r="E206" s="6">
        <f>INDEX(Convictions_per_capita!$B$2:$AR$52,MATCH(A206,Convictions_per_capita!$A$2:$A$52,0),MATCH(B206,Convictions_per_capita!$B$1:$AR$1,0))</f>
        <v>8.4600000000000003E-6</v>
      </c>
    </row>
    <row r="207" spans="1:5" x14ac:dyDescent="0.35">
      <c r="A207" t="str">
        <f t="shared" si="4"/>
        <v>Alaska</v>
      </c>
      <c r="B207">
        <f t="shared" si="5"/>
        <v>1980</v>
      </c>
      <c r="C207">
        <f>INDEX(Convictions!$B$2:$AR$52,MATCH(A207,Convictions!$A$2:$A$52,0),MATCH(B207,Convictions!$B$1:$AR$1,0))</f>
        <v>0</v>
      </c>
      <c r="D207">
        <f>INDEX(Population!$B$2:$AR$52,MATCH(A207,Population!$A$2:$A$52,0),MATCH(B207,Population!$B$1:$AR$1,0))</f>
        <v>405315</v>
      </c>
      <c r="E207" s="6">
        <f>INDEX(Convictions_per_capita!$B$2:$AR$52,MATCH(A207,Convictions_per_capita!$A$2:$A$52,0),MATCH(B207,Convictions_per_capita!$B$1:$AR$1,0))</f>
        <v>0</v>
      </c>
    </row>
    <row r="208" spans="1:5" x14ac:dyDescent="0.35">
      <c r="A208" t="str">
        <f t="shared" si="4"/>
        <v>Arizona</v>
      </c>
      <c r="B208">
        <f t="shared" si="5"/>
        <v>1980</v>
      </c>
      <c r="C208">
        <f>INDEX(Convictions!$B$2:$AR$52,MATCH(A208,Convictions!$A$2:$A$52,0),MATCH(B208,Convictions!$B$1:$AR$1,0))</f>
        <v>2</v>
      </c>
      <c r="D208">
        <f>INDEX(Population!$B$2:$AR$52,MATCH(A208,Population!$A$2:$A$52,0),MATCH(B208,Population!$B$1:$AR$1,0))</f>
        <v>2737774</v>
      </c>
      <c r="E208" s="6">
        <f>INDEX(Convictions_per_capita!$B$2:$AR$52,MATCH(A208,Convictions_per_capita!$A$2:$A$52,0),MATCH(B208,Convictions_per_capita!$B$1:$AR$1,0))</f>
        <v>7.3099999999999997E-7</v>
      </c>
    </row>
    <row r="209" spans="1:5" x14ac:dyDescent="0.35">
      <c r="A209" t="str">
        <f t="shared" si="4"/>
        <v>Arkansas</v>
      </c>
      <c r="B209">
        <f t="shared" si="5"/>
        <v>1980</v>
      </c>
      <c r="C209">
        <f>INDEX(Convictions!$B$2:$AR$52,MATCH(A209,Convictions!$A$2:$A$52,0),MATCH(B209,Convictions!$B$1:$AR$1,0))</f>
        <v>5</v>
      </c>
      <c r="D209">
        <f>INDEX(Population!$B$2:$AR$52,MATCH(A209,Population!$A$2:$A$52,0),MATCH(B209,Population!$B$1:$AR$1,0))</f>
        <v>2288738</v>
      </c>
      <c r="E209" s="6">
        <f>INDEX(Convictions_per_capita!$B$2:$AR$52,MATCH(A209,Convictions_per_capita!$A$2:$A$52,0),MATCH(B209,Convictions_per_capita!$B$1:$AR$1,0))</f>
        <v>2.1799999999999999E-6</v>
      </c>
    </row>
    <row r="210" spans="1:5" x14ac:dyDescent="0.35">
      <c r="A210" t="str">
        <f t="shared" si="4"/>
        <v>California</v>
      </c>
      <c r="B210">
        <f t="shared" si="5"/>
        <v>1980</v>
      </c>
      <c r="C210">
        <f>INDEX(Convictions!$B$2:$AR$52,MATCH(A210,Convictions!$A$2:$A$52,0),MATCH(B210,Convictions!$B$1:$AR$1,0))</f>
        <v>12</v>
      </c>
      <c r="D210">
        <f>INDEX(Population!$B$2:$AR$52,MATCH(A210,Population!$A$2:$A$52,0),MATCH(B210,Population!$B$1:$AR$1,0))</f>
        <v>23800800</v>
      </c>
      <c r="E210" s="6">
        <f>INDEX(Convictions_per_capita!$B$2:$AR$52,MATCH(A210,Convictions_per_capita!$A$2:$A$52,0),MATCH(B210,Convictions_per_capita!$B$1:$AR$1,0))</f>
        <v>5.0399999999999996E-7</v>
      </c>
    </row>
    <row r="211" spans="1:5" x14ac:dyDescent="0.35">
      <c r="A211" t="str">
        <f t="shared" si="4"/>
        <v>Colorado</v>
      </c>
      <c r="B211">
        <f t="shared" si="5"/>
        <v>1980</v>
      </c>
      <c r="C211">
        <f>INDEX(Convictions!$B$2:$AR$52,MATCH(A211,Convictions!$A$2:$A$52,0),MATCH(B211,Convictions!$B$1:$AR$1,0))</f>
        <v>0</v>
      </c>
      <c r="D211">
        <f>INDEX(Population!$B$2:$AR$52,MATCH(A211,Population!$A$2:$A$52,0),MATCH(B211,Population!$B$1:$AR$1,0))</f>
        <v>2908803</v>
      </c>
      <c r="E211" s="6">
        <f>INDEX(Convictions_per_capita!$B$2:$AR$52,MATCH(A211,Convictions_per_capita!$A$2:$A$52,0),MATCH(B211,Convictions_per_capita!$B$1:$AR$1,0))</f>
        <v>0</v>
      </c>
    </row>
    <row r="212" spans="1:5" x14ac:dyDescent="0.35">
      <c r="A212" t="str">
        <f t="shared" si="4"/>
        <v>Connecticut</v>
      </c>
      <c r="B212">
        <f t="shared" si="5"/>
        <v>1980</v>
      </c>
      <c r="C212">
        <f>INDEX(Convictions!$B$2:$AR$52,MATCH(A212,Convictions!$A$2:$A$52,0),MATCH(B212,Convictions!$B$1:$AR$1,0))</f>
        <v>7</v>
      </c>
      <c r="D212">
        <f>INDEX(Population!$B$2:$AR$52,MATCH(A212,Population!$A$2:$A$52,0),MATCH(B212,Population!$B$1:$AR$1,0))</f>
        <v>3113174</v>
      </c>
      <c r="E212" s="6">
        <f>INDEX(Convictions_per_capita!$B$2:$AR$52,MATCH(A212,Convictions_per_capita!$A$2:$A$52,0),MATCH(B212,Convictions_per_capita!$B$1:$AR$1,0))</f>
        <v>2.2500000000000001E-6</v>
      </c>
    </row>
    <row r="213" spans="1:5" x14ac:dyDescent="0.35">
      <c r="A213" t="str">
        <f t="shared" si="4"/>
        <v>Delaware</v>
      </c>
      <c r="B213">
        <f t="shared" si="5"/>
        <v>1980</v>
      </c>
      <c r="C213">
        <f>INDEX(Convictions!$B$2:$AR$52,MATCH(A213,Convictions!$A$2:$A$52,0),MATCH(B213,Convictions!$B$1:$AR$1,0))</f>
        <v>0</v>
      </c>
      <c r="D213">
        <f>INDEX(Population!$B$2:$AR$52,MATCH(A213,Population!$A$2:$A$52,0),MATCH(B213,Population!$B$1:$AR$1,0))</f>
        <v>594919</v>
      </c>
      <c r="E213" s="6">
        <f>INDEX(Convictions_per_capita!$B$2:$AR$52,MATCH(A213,Convictions_per_capita!$A$2:$A$52,0),MATCH(B213,Convictions_per_capita!$B$1:$AR$1,0))</f>
        <v>0</v>
      </c>
    </row>
    <row r="214" spans="1:5" x14ac:dyDescent="0.35">
      <c r="A214" t="str">
        <f t="shared" si="4"/>
        <v>District of Columbia</v>
      </c>
      <c r="B214">
        <f t="shared" si="5"/>
        <v>1980</v>
      </c>
      <c r="C214">
        <f>INDEX(Convictions!$B$2:$AR$52,MATCH(A214,Convictions!$A$2:$A$52,0),MATCH(B214,Convictions!$B$1:$AR$1,0))</f>
        <v>19</v>
      </c>
      <c r="D214">
        <f>INDEX(Population!$B$2:$AR$52,MATCH(A214,Population!$A$2:$A$52,0),MATCH(B214,Population!$B$1:$AR$1,0))</f>
        <v>638284</v>
      </c>
      <c r="E214" s="6">
        <f>INDEX(Convictions_per_capita!$B$2:$AR$52,MATCH(A214,Convictions_per_capita!$A$2:$A$52,0),MATCH(B214,Convictions_per_capita!$B$1:$AR$1,0))</f>
        <v>2.9799999999999999E-5</v>
      </c>
    </row>
    <row r="215" spans="1:5" x14ac:dyDescent="0.35">
      <c r="A215" t="str">
        <f t="shared" si="4"/>
        <v>Florida</v>
      </c>
      <c r="B215">
        <f t="shared" si="5"/>
        <v>1980</v>
      </c>
      <c r="C215">
        <f>INDEX(Convictions!$B$2:$AR$52,MATCH(A215,Convictions!$A$2:$A$52,0),MATCH(B215,Convictions!$B$1:$AR$1,0))</f>
        <v>18</v>
      </c>
      <c r="D215">
        <f>INDEX(Population!$B$2:$AR$52,MATCH(A215,Population!$A$2:$A$52,0),MATCH(B215,Population!$B$1:$AR$1,0))</f>
        <v>9839835</v>
      </c>
      <c r="E215" s="6">
        <f>INDEX(Convictions_per_capita!$B$2:$AR$52,MATCH(A215,Convictions_per_capita!$A$2:$A$52,0),MATCH(B215,Convictions_per_capita!$B$1:$AR$1,0))</f>
        <v>1.8300000000000001E-6</v>
      </c>
    </row>
    <row r="216" spans="1:5" x14ac:dyDescent="0.35">
      <c r="A216" t="str">
        <f t="shared" si="4"/>
        <v>Georgia</v>
      </c>
      <c r="B216">
        <f t="shared" si="5"/>
        <v>1980</v>
      </c>
      <c r="C216">
        <f>INDEX(Convictions!$B$2:$AR$52,MATCH(A216,Convictions!$A$2:$A$52,0),MATCH(B216,Convictions!$B$1:$AR$1,0))</f>
        <v>7</v>
      </c>
      <c r="D216">
        <f>INDEX(Population!$B$2:$AR$52,MATCH(A216,Population!$A$2:$A$52,0),MATCH(B216,Population!$B$1:$AR$1,0))</f>
        <v>5486174</v>
      </c>
      <c r="E216" s="6">
        <f>INDEX(Convictions_per_capita!$B$2:$AR$52,MATCH(A216,Convictions_per_capita!$A$2:$A$52,0),MATCH(B216,Convictions_per_capita!$B$1:$AR$1,0))</f>
        <v>1.28E-6</v>
      </c>
    </row>
    <row r="217" spans="1:5" x14ac:dyDescent="0.35">
      <c r="A217" t="str">
        <f t="shared" si="4"/>
        <v>Hawaii</v>
      </c>
      <c r="B217">
        <f t="shared" si="5"/>
        <v>1980</v>
      </c>
      <c r="C217">
        <f>INDEX(Convictions!$B$2:$AR$52,MATCH(A217,Convictions!$A$2:$A$52,0),MATCH(B217,Convictions!$B$1:$AR$1,0))</f>
        <v>0</v>
      </c>
      <c r="D217">
        <f>INDEX(Population!$B$2:$AR$52,MATCH(A217,Population!$A$2:$A$52,0),MATCH(B217,Population!$B$1:$AR$1,0))</f>
        <v>967710</v>
      </c>
      <c r="E217" s="6">
        <f>INDEX(Convictions_per_capita!$B$2:$AR$52,MATCH(A217,Convictions_per_capita!$A$2:$A$52,0),MATCH(B217,Convictions_per_capita!$B$1:$AR$1,0))</f>
        <v>0</v>
      </c>
    </row>
    <row r="218" spans="1:5" x14ac:dyDescent="0.35">
      <c r="A218" t="str">
        <f t="shared" si="4"/>
        <v>Idaho</v>
      </c>
      <c r="B218">
        <f t="shared" si="5"/>
        <v>1980</v>
      </c>
      <c r="C218">
        <f>INDEX(Convictions!$B$2:$AR$52,MATCH(A218,Convictions!$A$2:$A$52,0),MATCH(B218,Convictions!$B$1:$AR$1,0))</f>
        <v>0</v>
      </c>
      <c r="D218">
        <f>INDEX(Population!$B$2:$AR$52,MATCH(A218,Population!$A$2:$A$52,0),MATCH(B218,Population!$B$1:$AR$1,0))</f>
        <v>947983</v>
      </c>
      <c r="E218" s="6">
        <f>INDEX(Convictions_per_capita!$B$2:$AR$52,MATCH(A218,Convictions_per_capita!$A$2:$A$52,0),MATCH(B218,Convictions_per_capita!$B$1:$AR$1,0))</f>
        <v>0</v>
      </c>
    </row>
    <row r="219" spans="1:5" x14ac:dyDescent="0.35">
      <c r="A219" t="str">
        <f t="shared" si="4"/>
        <v>Illinois</v>
      </c>
      <c r="B219">
        <f t="shared" si="5"/>
        <v>1980</v>
      </c>
      <c r="C219">
        <f>INDEX(Convictions!$B$2:$AR$52,MATCH(A219,Convictions!$A$2:$A$52,0),MATCH(B219,Convictions!$B$1:$AR$1,0))</f>
        <v>27</v>
      </c>
      <c r="D219">
        <f>INDEX(Population!$B$2:$AR$52,MATCH(A219,Population!$A$2:$A$52,0),MATCH(B219,Population!$B$1:$AR$1,0))</f>
        <v>11434702</v>
      </c>
      <c r="E219" s="6">
        <f>INDEX(Convictions_per_capita!$B$2:$AR$52,MATCH(A219,Convictions_per_capita!$A$2:$A$52,0),MATCH(B219,Convictions_per_capita!$B$1:$AR$1,0))</f>
        <v>2.3599999999999999E-6</v>
      </c>
    </row>
    <row r="220" spans="1:5" x14ac:dyDescent="0.35">
      <c r="A220" t="str">
        <f t="shared" si="4"/>
        <v>Indiana</v>
      </c>
      <c r="B220">
        <f t="shared" si="5"/>
        <v>1980</v>
      </c>
      <c r="C220">
        <f>INDEX(Convictions!$B$2:$AR$52,MATCH(A220,Convictions!$A$2:$A$52,0),MATCH(B220,Convictions!$B$1:$AR$1,0))</f>
        <v>14</v>
      </c>
      <c r="D220">
        <f>INDEX(Population!$B$2:$AR$52,MATCH(A220,Population!$A$2:$A$52,0),MATCH(B220,Population!$B$1:$AR$1,0))</f>
        <v>5490721</v>
      </c>
      <c r="E220" s="6">
        <f>INDEX(Convictions_per_capita!$B$2:$AR$52,MATCH(A220,Convictions_per_capita!$A$2:$A$52,0),MATCH(B220,Convictions_per_capita!$B$1:$AR$1,0))</f>
        <v>2.5500000000000001E-6</v>
      </c>
    </row>
    <row r="221" spans="1:5" x14ac:dyDescent="0.35">
      <c r="A221" t="str">
        <f t="shared" si="4"/>
        <v>Iowa</v>
      </c>
      <c r="B221">
        <f t="shared" si="5"/>
        <v>1980</v>
      </c>
      <c r="C221">
        <f>INDEX(Convictions!$B$2:$AR$52,MATCH(A221,Convictions!$A$2:$A$52,0),MATCH(B221,Convictions!$B$1:$AR$1,0))</f>
        <v>0</v>
      </c>
      <c r="D221">
        <f>INDEX(Population!$B$2:$AR$52,MATCH(A221,Population!$A$2:$A$52,0),MATCH(B221,Population!$B$1:$AR$1,0))</f>
        <v>2914018</v>
      </c>
      <c r="E221" s="6">
        <f>INDEX(Convictions_per_capita!$B$2:$AR$52,MATCH(A221,Convictions_per_capita!$A$2:$A$52,0),MATCH(B221,Convictions_per_capita!$B$1:$AR$1,0))</f>
        <v>0</v>
      </c>
    </row>
    <row r="222" spans="1:5" x14ac:dyDescent="0.35">
      <c r="A222" t="str">
        <f t="shared" si="4"/>
        <v>Kansas</v>
      </c>
      <c r="B222">
        <f t="shared" si="5"/>
        <v>1980</v>
      </c>
      <c r="C222">
        <f>INDEX(Convictions!$B$2:$AR$52,MATCH(A222,Convictions!$A$2:$A$52,0),MATCH(B222,Convictions!$B$1:$AR$1,0))</f>
        <v>0</v>
      </c>
      <c r="D222">
        <f>INDEX(Population!$B$2:$AR$52,MATCH(A222,Population!$A$2:$A$52,0),MATCH(B222,Population!$B$1:$AR$1,0))</f>
        <v>2369039</v>
      </c>
      <c r="E222" s="6">
        <f>INDEX(Convictions_per_capita!$B$2:$AR$52,MATCH(A222,Convictions_per_capita!$A$2:$A$52,0),MATCH(B222,Convictions_per_capita!$B$1:$AR$1,0))</f>
        <v>0</v>
      </c>
    </row>
    <row r="223" spans="1:5" x14ac:dyDescent="0.35">
      <c r="A223" t="str">
        <f t="shared" si="4"/>
        <v>Kentucky</v>
      </c>
      <c r="B223">
        <f t="shared" si="5"/>
        <v>1980</v>
      </c>
      <c r="C223">
        <f>INDEX(Convictions!$B$2:$AR$52,MATCH(A223,Convictions!$A$2:$A$52,0),MATCH(B223,Convictions!$B$1:$AR$1,0))</f>
        <v>12</v>
      </c>
      <c r="D223">
        <f>INDEX(Population!$B$2:$AR$52,MATCH(A223,Population!$A$2:$A$52,0),MATCH(B223,Population!$B$1:$AR$1,0))</f>
        <v>3664221</v>
      </c>
      <c r="E223" s="6">
        <f>INDEX(Convictions_per_capita!$B$2:$AR$52,MATCH(A223,Convictions_per_capita!$A$2:$A$52,0),MATCH(B223,Convictions_per_capita!$B$1:$AR$1,0))</f>
        <v>3.27E-6</v>
      </c>
    </row>
    <row r="224" spans="1:5" x14ac:dyDescent="0.35">
      <c r="A224" t="str">
        <f t="shared" si="4"/>
        <v>Louisiana</v>
      </c>
      <c r="B224">
        <f t="shared" si="5"/>
        <v>1980</v>
      </c>
      <c r="C224">
        <f>INDEX(Convictions!$B$2:$AR$52,MATCH(A224,Convictions!$A$2:$A$52,0),MATCH(B224,Convictions!$B$1:$AR$1,0))</f>
        <v>11</v>
      </c>
      <c r="D224">
        <f>INDEX(Population!$B$2:$AR$52,MATCH(A224,Population!$A$2:$A$52,0),MATCH(B224,Population!$B$1:$AR$1,0))</f>
        <v>4223101</v>
      </c>
      <c r="E224" s="6">
        <f>INDEX(Convictions_per_capita!$B$2:$AR$52,MATCH(A224,Convictions_per_capita!$A$2:$A$52,0),MATCH(B224,Convictions_per_capita!$B$1:$AR$1,0))</f>
        <v>2.6000000000000001E-6</v>
      </c>
    </row>
    <row r="225" spans="1:5" x14ac:dyDescent="0.35">
      <c r="A225" t="str">
        <f t="shared" si="4"/>
        <v>Maine</v>
      </c>
      <c r="B225">
        <f t="shared" si="5"/>
        <v>1980</v>
      </c>
      <c r="C225">
        <f>INDEX(Convictions!$B$2:$AR$52,MATCH(A225,Convictions!$A$2:$A$52,0),MATCH(B225,Convictions!$B$1:$AR$1,0))</f>
        <v>3</v>
      </c>
      <c r="D225">
        <f>INDEX(Population!$B$2:$AR$52,MATCH(A225,Population!$A$2:$A$52,0),MATCH(B225,Population!$B$1:$AR$1,0))</f>
        <v>1126860</v>
      </c>
      <c r="E225" s="6">
        <f>INDEX(Convictions_per_capita!$B$2:$AR$52,MATCH(A225,Convictions_per_capita!$A$2:$A$52,0),MATCH(B225,Convictions_per_capita!$B$1:$AR$1,0))</f>
        <v>2.6599999999999999E-6</v>
      </c>
    </row>
    <row r="226" spans="1:5" x14ac:dyDescent="0.35">
      <c r="A226" t="str">
        <f t="shared" si="4"/>
        <v>Maryland</v>
      </c>
      <c r="B226">
        <f t="shared" si="5"/>
        <v>1980</v>
      </c>
      <c r="C226">
        <f>INDEX(Convictions!$B$2:$AR$52,MATCH(A226,Convictions!$A$2:$A$52,0),MATCH(B226,Convictions!$B$1:$AR$1,0))</f>
        <v>11</v>
      </c>
      <c r="D226">
        <f>INDEX(Population!$B$2:$AR$52,MATCH(A226,Population!$A$2:$A$52,0),MATCH(B226,Population!$B$1:$AR$1,0))</f>
        <v>4227643</v>
      </c>
      <c r="E226" s="6">
        <f>INDEX(Convictions_per_capita!$B$2:$AR$52,MATCH(A226,Convictions_per_capita!$A$2:$A$52,0),MATCH(B226,Convictions_per_capita!$B$1:$AR$1,0))</f>
        <v>2.6000000000000001E-6</v>
      </c>
    </row>
    <row r="227" spans="1:5" x14ac:dyDescent="0.35">
      <c r="A227" t="str">
        <f t="shared" si="4"/>
        <v>Massachusetts</v>
      </c>
      <c r="B227">
        <f t="shared" si="5"/>
        <v>1980</v>
      </c>
      <c r="C227">
        <f>INDEX(Convictions!$B$2:$AR$52,MATCH(A227,Convictions!$A$2:$A$52,0),MATCH(B227,Convictions!$B$1:$AR$1,0))</f>
        <v>6</v>
      </c>
      <c r="D227">
        <f>INDEX(Population!$B$2:$AR$52,MATCH(A227,Population!$A$2:$A$52,0),MATCH(B227,Population!$B$1:$AR$1,0))</f>
        <v>5746075</v>
      </c>
      <c r="E227" s="6">
        <f>INDEX(Convictions_per_capita!$B$2:$AR$52,MATCH(A227,Convictions_per_capita!$A$2:$A$52,0),MATCH(B227,Convictions_per_capita!$B$1:$AR$1,0))</f>
        <v>1.04E-6</v>
      </c>
    </row>
    <row r="228" spans="1:5" x14ac:dyDescent="0.35">
      <c r="A228" t="str">
        <f t="shared" si="4"/>
        <v>Michigan</v>
      </c>
      <c r="B228">
        <f t="shared" si="5"/>
        <v>1980</v>
      </c>
      <c r="C228">
        <f>INDEX(Convictions!$B$2:$AR$52,MATCH(A228,Convictions!$A$2:$A$52,0),MATCH(B228,Convictions!$B$1:$AR$1,0))</f>
        <v>3</v>
      </c>
      <c r="D228">
        <f>INDEX(Population!$B$2:$AR$52,MATCH(A228,Population!$A$2:$A$52,0),MATCH(B228,Population!$B$1:$AR$1,0))</f>
        <v>9255553</v>
      </c>
      <c r="E228" s="6">
        <f>INDEX(Convictions_per_capita!$B$2:$AR$52,MATCH(A228,Convictions_per_capita!$A$2:$A$52,0),MATCH(B228,Convictions_per_capita!$B$1:$AR$1,0))</f>
        <v>3.2399999999999999E-7</v>
      </c>
    </row>
    <row r="229" spans="1:5" x14ac:dyDescent="0.35">
      <c r="A229" t="str">
        <f t="shared" si="4"/>
        <v>Minnesota</v>
      </c>
      <c r="B229">
        <f t="shared" si="5"/>
        <v>1980</v>
      </c>
      <c r="C229">
        <f>INDEX(Convictions!$B$2:$AR$52,MATCH(A229,Convictions!$A$2:$A$52,0),MATCH(B229,Convictions!$B$1:$AR$1,0))</f>
        <v>0</v>
      </c>
      <c r="D229">
        <f>INDEX(Population!$B$2:$AR$52,MATCH(A229,Population!$A$2:$A$52,0),MATCH(B229,Population!$B$1:$AR$1,0))</f>
        <v>4085017</v>
      </c>
      <c r="E229" s="6">
        <f>INDEX(Convictions_per_capita!$B$2:$AR$52,MATCH(A229,Convictions_per_capita!$A$2:$A$52,0),MATCH(B229,Convictions_per_capita!$B$1:$AR$1,0))</f>
        <v>0</v>
      </c>
    </row>
    <row r="230" spans="1:5" x14ac:dyDescent="0.35">
      <c r="A230" t="str">
        <f t="shared" si="4"/>
        <v>Mississippi</v>
      </c>
      <c r="B230">
        <f t="shared" si="5"/>
        <v>1980</v>
      </c>
      <c r="C230">
        <f>INDEX(Convictions!$B$2:$AR$52,MATCH(A230,Convictions!$A$2:$A$52,0),MATCH(B230,Convictions!$B$1:$AR$1,0))</f>
        <v>8</v>
      </c>
      <c r="D230">
        <f>INDEX(Population!$B$2:$AR$52,MATCH(A230,Population!$A$2:$A$52,0),MATCH(B230,Population!$B$1:$AR$1,0))</f>
        <v>2525342</v>
      </c>
      <c r="E230" s="6">
        <f>INDEX(Convictions_per_capita!$B$2:$AR$52,MATCH(A230,Convictions_per_capita!$A$2:$A$52,0),MATCH(B230,Convictions_per_capita!$B$1:$AR$1,0))</f>
        <v>3.1700000000000001E-6</v>
      </c>
    </row>
    <row r="231" spans="1:5" x14ac:dyDescent="0.35">
      <c r="A231" t="str">
        <f t="shared" si="4"/>
        <v>Missouri</v>
      </c>
      <c r="B231">
        <f t="shared" si="5"/>
        <v>1980</v>
      </c>
      <c r="C231">
        <f>INDEX(Convictions!$B$2:$AR$52,MATCH(A231,Convictions!$A$2:$A$52,0),MATCH(B231,Convictions!$B$1:$AR$1,0))</f>
        <v>2</v>
      </c>
      <c r="D231">
        <f>INDEX(Population!$B$2:$AR$52,MATCH(A231,Population!$A$2:$A$52,0),MATCH(B231,Population!$B$1:$AR$1,0))</f>
        <v>4921966</v>
      </c>
      <c r="E231" s="6">
        <f>INDEX(Convictions_per_capita!$B$2:$AR$52,MATCH(A231,Convictions_per_capita!$A$2:$A$52,0),MATCH(B231,Convictions_per_capita!$B$1:$AR$1,0))</f>
        <v>4.0600000000000001E-7</v>
      </c>
    </row>
    <row r="232" spans="1:5" x14ac:dyDescent="0.35">
      <c r="A232" t="str">
        <f t="shared" si="4"/>
        <v>Montana</v>
      </c>
      <c r="B232">
        <f t="shared" si="5"/>
        <v>1980</v>
      </c>
      <c r="C232">
        <f>INDEX(Convictions!$B$2:$AR$52,MATCH(A232,Convictions!$A$2:$A$52,0),MATCH(B232,Convictions!$B$1:$AR$1,0))</f>
        <v>1</v>
      </c>
      <c r="D232">
        <f>INDEX(Population!$B$2:$AR$52,MATCH(A232,Population!$A$2:$A$52,0),MATCH(B232,Population!$B$1:$AR$1,0))</f>
        <v>788752</v>
      </c>
      <c r="E232" s="6">
        <f>INDEX(Convictions_per_capita!$B$2:$AR$52,MATCH(A232,Convictions_per_capita!$A$2:$A$52,0),MATCH(B232,Convictions_per_capita!$B$1:$AR$1,0))</f>
        <v>1.2699999999999999E-6</v>
      </c>
    </row>
    <row r="233" spans="1:5" x14ac:dyDescent="0.35">
      <c r="A233" t="str">
        <f t="shared" si="4"/>
        <v>Nebraska</v>
      </c>
      <c r="B233">
        <f t="shared" si="5"/>
        <v>1980</v>
      </c>
      <c r="C233">
        <f>INDEX(Convictions!$B$2:$AR$52,MATCH(A233,Convictions!$A$2:$A$52,0),MATCH(B233,Convictions!$B$1:$AR$1,0))</f>
        <v>7</v>
      </c>
      <c r="D233">
        <f>INDEX(Population!$B$2:$AR$52,MATCH(A233,Population!$A$2:$A$52,0),MATCH(B233,Population!$B$1:$AR$1,0))</f>
        <v>1572296</v>
      </c>
      <c r="E233" s="6">
        <f>INDEX(Convictions_per_capita!$B$2:$AR$52,MATCH(A233,Convictions_per_capita!$A$2:$A$52,0),MATCH(B233,Convictions_per_capita!$B$1:$AR$1,0))</f>
        <v>4.4499999999999997E-6</v>
      </c>
    </row>
    <row r="234" spans="1:5" x14ac:dyDescent="0.35">
      <c r="A234" t="str">
        <f t="shared" si="4"/>
        <v>Nevada</v>
      </c>
      <c r="B234">
        <f t="shared" si="5"/>
        <v>1980</v>
      </c>
      <c r="C234">
        <f>INDEX(Convictions!$B$2:$AR$52,MATCH(A234,Convictions!$A$2:$A$52,0),MATCH(B234,Convictions!$B$1:$AR$1,0))</f>
        <v>0</v>
      </c>
      <c r="D234">
        <f>INDEX(Population!$B$2:$AR$52,MATCH(A234,Population!$A$2:$A$52,0),MATCH(B234,Population!$B$1:$AR$1,0))</f>
        <v>810215</v>
      </c>
      <c r="E234" s="6">
        <f>INDEX(Convictions_per_capita!$B$2:$AR$52,MATCH(A234,Convictions_per_capita!$A$2:$A$52,0),MATCH(B234,Convictions_per_capita!$B$1:$AR$1,0))</f>
        <v>0</v>
      </c>
    </row>
    <row r="235" spans="1:5" x14ac:dyDescent="0.35">
      <c r="A235" t="str">
        <f t="shared" si="4"/>
        <v>New Hampshire</v>
      </c>
      <c r="B235">
        <f t="shared" si="5"/>
        <v>1980</v>
      </c>
      <c r="C235">
        <f>INDEX(Convictions!$B$2:$AR$52,MATCH(A235,Convictions!$A$2:$A$52,0),MATCH(B235,Convictions!$B$1:$AR$1,0))</f>
        <v>0</v>
      </c>
      <c r="D235">
        <f>INDEX(Population!$B$2:$AR$52,MATCH(A235,Population!$A$2:$A$52,0),MATCH(B235,Population!$B$1:$AR$1,0))</f>
        <v>924250</v>
      </c>
      <c r="E235" s="6">
        <f>INDEX(Convictions_per_capita!$B$2:$AR$52,MATCH(A235,Convictions_per_capita!$A$2:$A$52,0),MATCH(B235,Convictions_per_capita!$B$1:$AR$1,0))</f>
        <v>0</v>
      </c>
    </row>
    <row r="236" spans="1:5" x14ac:dyDescent="0.35">
      <c r="A236" t="str">
        <f t="shared" si="4"/>
        <v>New Jersey</v>
      </c>
      <c r="B236">
        <f t="shared" si="5"/>
        <v>1980</v>
      </c>
      <c r="C236">
        <f>INDEX(Convictions!$B$2:$AR$52,MATCH(A236,Convictions!$A$2:$A$52,0),MATCH(B236,Convictions!$B$1:$AR$1,0))</f>
        <v>25</v>
      </c>
      <c r="D236">
        <f>INDEX(Population!$B$2:$AR$52,MATCH(A236,Population!$A$2:$A$52,0),MATCH(B236,Population!$B$1:$AR$1,0))</f>
        <v>7376330</v>
      </c>
      <c r="E236" s="6">
        <f>INDEX(Convictions_per_capita!$B$2:$AR$52,MATCH(A236,Convictions_per_capita!$A$2:$A$52,0),MATCH(B236,Convictions_per_capita!$B$1:$AR$1,0))</f>
        <v>3.3900000000000002E-6</v>
      </c>
    </row>
    <row r="237" spans="1:5" x14ac:dyDescent="0.35">
      <c r="A237" t="str">
        <f t="shared" si="4"/>
        <v>New Mexico</v>
      </c>
      <c r="B237">
        <f t="shared" si="5"/>
        <v>1980</v>
      </c>
      <c r="C237">
        <f>INDEX(Convictions!$B$2:$AR$52,MATCH(A237,Convictions!$A$2:$A$52,0),MATCH(B237,Convictions!$B$1:$AR$1,0))</f>
        <v>0</v>
      </c>
      <c r="D237">
        <f>INDEX(Population!$B$2:$AR$52,MATCH(A237,Population!$A$2:$A$52,0),MATCH(B237,Population!$B$1:$AR$1,0))</f>
        <v>1309400</v>
      </c>
      <c r="E237" s="6">
        <f>INDEX(Convictions_per_capita!$B$2:$AR$52,MATCH(A237,Convictions_per_capita!$A$2:$A$52,0),MATCH(B237,Convictions_per_capita!$B$1:$AR$1,0))</f>
        <v>0</v>
      </c>
    </row>
    <row r="238" spans="1:5" x14ac:dyDescent="0.35">
      <c r="A238" t="str">
        <f t="shared" si="4"/>
        <v>New York</v>
      </c>
      <c r="B238">
        <f t="shared" si="5"/>
        <v>1980</v>
      </c>
      <c r="C238">
        <f>INDEX(Convictions!$B$2:$AR$52,MATCH(A238,Convictions!$A$2:$A$52,0),MATCH(B238,Convictions!$B$1:$AR$1,0))</f>
        <v>45</v>
      </c>
      <c r="D238">
        <f>INDEX(Population!$B$2:$AR$52,MATCH(A238,Population!$A$2:$A$52,0),MATCH(B238,Population!$B$1:$AR$1,0))</f>
        <v>17566754</v>
      </c>
      <c r="E238" s="6">
        <f>INDEX(Convictions_per_capita!$B$2:$AR$52,MATCH(A238,Convictions_per_capita!$A$2:$A$52,0),MATCH(B238,Convictions_per_capita!$B$1:$AR$1,0))</f>
        <v>2.5600000000000001E-6</v>
      </c>
    </row>
    <row r="239" spans="1:5" x14ac:dyDescent="0.35">
      <c r="A239" t="str">
        <f t="shared" si="4"/>
        <v>North Carolina</v>
      </c>
      <c r="B239">
        <f t="shared" si="5"/>
        <v>1980</v>
      </c>
      <c r="C239">
        <f>INDEX(Convictions!$B$2:$AR$52,MATCH(A239,Convictions!$A$2:$A$52,0),MATCH(B239,Convictions!$B$1:$AR$1,0))</f>
        <v>0</v>
      </c>
      <c r="D239">
        <f>INDEX(Population!$B$2:$AR$52,MATCH(A239,Population!$A$2:$A$52,0),MATCH(B239,Population!$B$1:$AR$1,0))</f>
        <v>5898980</v>
      </c>
      <c r="E239" s="6">
        <f>INDEX(Convictions_per_capita!$B$2:$AR$52,MATCH(A239,Convictions_per_capita!$A$2:$A$52,0),MATCH(B239,Convictions_per_capita!$B$1:$AR$1,0))</f>
        <v>0</v>
      </c>
    </row>
    <row r="240" spans="1:5" x14ac:dyDescent="0.35">
      <c r="A240" t="str">
        <f t="shared" si="4"/>
        <v>North Dakota</v>
      </c>
      <c r="B240">
        <f t="shared" si="5"/>
        <v>1980</v>
      </c>
      <c r="C240">
        <f>INDEX(Convictions!$B$2:$AR$52,MATCH(A240,Convictions!$A$2:$A$52,0),MATCH(B240,Convictions!$B$1:$AR$1,0))</f>
        <v>0</v>
      </c>
      <c r="D240">
        <f>INDEX(Population!$B$2:$AR$52,MATCH(A240,Population!$A$2:$A$52,0),MATCH(B240,Population!$B$1:$AR$1,0))</f>
        <v>654380</v>
      </c>
      <c r="E240" s="6">
        <f>INDEX(Convictions_per_capita!$B$2:$AR$52,MATCH(A240,Convictions_per_capita!$A$2:$A$52,0),MATCH(B240,Convictions_per_capita!$B$1:$AR$1,0))</f>
        <v>0</v>
      </c>
    </row>
    <row r="241" spans="1:5" x14ac:dyDescent="0.35">
      <c r="A241" t="str">
        <f t="shared" si="4"/>
        <v>Ohio</v>
      </c>
      <c r="B241">
        <f t="shared" si="5"/>
        <v>1980</v>
      </c>
      <c r="C241">
        <f>INDEX(Convictions!$B$2:$AR$52,MATCH(A241,Convictions!$A$2:$A$52,0),MATCH(B241,Convictions!$B$1:$AR$1,0))</f>
        <v>13</v>
      </c>
      <c r="D241">
        <f>INDEX(Population!$B$2:$AR$52,MATCH(A241,Population!$A$2:$A$52,0),MATCH(B241,Population!$B$1:$AR$1,0))</f>
        <v>10800650</v>
      </c>
      <c r="E241" s="6">
        <f>INDEX(Convictions_per_capita!$B$2:$AR$52,MATCH(A241,Convictions_per_capita!$A$2:$A$52,0),MATCH(B241,Convictions_per_capita!$B$1:$AR$1,0))</f>
        <v>1.1999999999999999E-6</v>
      </c>
    </row>
    <row r="242" spans="1:5" x14ac:dyDescent="0.35">
      <c r="A242" t="str">
        <f t="shared" si="4"/>
        <v>Oklahoma</v>
      </c>
      <c r="B242">
        <f t="shared" si="5"/>
        <v>1980</v>
      </c>
      <c r="C242">
        <f>INDEX(Convictions!$B$2:$AR$52,MATCH(A242,Convictions!$A$2:$A$52,0),MATCH(B242,Convictions!$B$1:$AR$1,0))</f>
        <v>8</v>
      </c>
      <c r="D242">
        <f>INDEX(Population!$B$2:$AR$52,MATCH(A242,Population!$A$2:$A$52,0),MATCH(B242,Population!$B$1:$AR$1,0))</f>
        <v>3040758</v>
      </c>
      <c r="E242" s="6">
        <f>INDEX(Convictions_per_capita!$B$2:$AR$52,MATCH(A242,Convictions_per_capita!$A$2:$A$52,0),MATCH(B242,Convictions_per_capita!$B$1:$AR$1,0))</f>
        <v>2.6299999999999998E-6</v>
      </c>
    </row>
    <row r="243" spans="1:5" x14ac:dyDescent="0.35">
      <c r="A243" t="str">
        <f t="shared" si="4"/>
        <v>Oregon</v>
      </c>
      <c r="B243">
        <f t="shared" si="5"/>
        <v>1980</v>
      </c>
      <c r="C243">
        <f>INDEX(Convictions!$B$2:$AR$52,MATCH(A243,Convictions!$A$2:$A$52,0),MATCH(B243,Convictions!$B$1:$AR$1,0))</f>
        <v>0</v>
      </c>
      <c r="D243">
        <f>INDEX(Population!$B$2:$AR$52,MATCH(A243,Population!$A$2:$A$52,0),MATCH(B243,Population!$B$1:$AR$1,0))</f>
        <v>2641218</v>
      </c>
      <c r="E243" s="6">
        <f>INDEX(Convictions_per_capita!$B$2:$AR$52,MATCH(A243,Convictions_per_capita!$A$2:$A$52,0),MATCH(B243,Convictions_per_capita!$B$1:$AR$1,0))</f>
        <v>0</v>
      </c>
    </row>
    <row r="244" spans="1:5" x14ac:dyDescent="0.35">
      <c r="A244" t="str">
        <f t="shared" si="4"/>
        <v>Pennsylvania</v>
      </c>
      <c r="B244">
        <f t="shared" si="5"/>
        <v>1980</v>
      </c>
      <c r="C244">
        <f>INDEX(Convictions!$B$2:$AR$52,MATCH(A244,Convictions!$A$2:$A$52,0),MATCH(B244,Convictions!$B$1:$AR$1,0))</f>
        <v>14</v>
      </c>
      <c r="D244">
        <f>INDEX(Population!$B$2:$AR$52,MATCH(A244,Population!$A$2:$A$52,0),MATCH(B244,Population!$B$1:$AR$1,0))</f>
        <v>11868305</v>
      </c>
      <c r="E244" s="6">
        <f>INDEX(Convictions_per_capita!$B$2:$AR$52,MATCH(A244,Convictions_per_capita!$A$2:$A$52,0),MATCH(B244,Convictions_per_capita!$B$1:$AR$1,0))</f>
        <v>1.1799999999999999E-6</v>
      </c>
    </row>
    <row r="245" spans="1:5" x14ac:dyDescent="0.35">
      <c r="A245" t="str">
        <f t="shared" si="4"/>
        <v>Rhode Island</v>
      </c>
      <c r="B245">
        <f t="shared" si="5"/>
        <v>1980</v>
      </c>
      <c r="C245">
        <f>INDEX(Convictions!$B$2:$AR$52,MATCH(A245,Convictions!$A$2:$A$52,0),MATCH(B245,Convictions!$B$1:$AR$1,0))</f>
        <v>0</v>
      </c>
      <c r="D245">
        <f>INDEX(Population!$B$2:$AR$52,MATCH(A245,Population!$A$2:$A$52,0),MATCH(B245,Population!$B$1:$AR$1,0))</f>
        <v>948773</v>
      </c>
      <c r="E245" s="6">
        <f>INDEX(Convictions_per_capita!$B$2:$AR$52,MATCH(A245,Convictions_per_capita!$A$2:$A$52,0),MATCH(B245,Convictions_per_capita!$B$1:$AR$1,0))</f>
        <v>0</v>
      </c>
    </row>
    <row r="246" spans="1:5" x14ac:dyDescent="0.35">
      <c r="A246" t="str">
        <f t="shared" ref="A246:A309" si="6">A195</f>
        <v>South Carolina</v>
      </c>
      <c r="B246">
        <f t="shared" ref="B246:B309" si="7">B195+1</f>
        <v>1980</v>
      </c>
      <c r="C246">
        <f>INDEX(Convictions!$B$2:$AR$52,MATCH(A246,Convictions!$A$2:$A$52,0),MATCH(B246,Convictions!$B$1:$AR$1,0))</f>
        <v>11</v>
      </c>
      <c r="D246">
        <f>INDEX(Population!$B$2:$AR$52,MATCH(A246,Population!$A$2:$A$52,0),MATCH(B246,Population!$B$1:$AR$1,0))</f>
        <v>3134502</v>
      </c>
      <c r="E246" s="6">
        <f>INDEX(Convictions_per_capita!$B$2:$AR$52,MATCH(A246,Convictions_per_capita!$A$2:$A$52,0),MATCH(B246,Convictions_per_capita!$B$1:$AR$1,0))</f>
        <v>3.5099999999999999E-6</v>
      </c>
    </row>
    <row r="247" spans="1:5" x14ac:dyDescent="0.35">
      <c r="A247" t="str">
        <f t="shared" si="6"/>
        <v>South Dakota</v>
      </c>
      <c r="B247">
        <f t="shared" si="7"/>
        <v>1980</v>
      </c>
      <c r="C247">
        <f>INDEX(Convictions!$B$2:$AR$52,MATCH(A247,Convictions!$A$2:$A$52,0),MATCH(B247,Convictions!$B$1:$AR$1,0))</f>
        <v>0</v>
      </c>
      <c r="D247">
        <f>INDEX(Population!$B$2:$AR$52,MATCH(A247,Population!$A$2:$A$52,0),MATCH(B247,Population!$B$1:$AR$1,0))</f>
        <v>690851</v>
      </c>
      <c r="E247" s="6">
        <f>INDEX(Convictions_per_capita!$B$2:$AR$52,MATCH(A247,Convictions_per_capita!$A$2:$A$52,0),MATCH(B247,Convictions_per_capita!$B$1:$AR$1,0))</f>
        <v>0</v>
      </c>
    </row>
    <row r="248" spans="1:5" x14ac:dyDescent="0.35">
      <c r="A248" t="str">
        <f t="shared" si="6"/>
        <v>Tennessee</v>
      </c>
      <c r="B248">
        <f t="shared" si="7"/>
        <v>1980</v>
      </c>
      <c r="C248">
        <f>INDEX(Convictions!$B$2:$AR$52,MATCH(A248,Convictions!$A$2:$A$52,0),MATCH(B248,Convictions!$B$1:$AR$1,0))</f>
        <v>8</v>
      </c>
      <c r="D248">
        <f>INDEX(Population!$B$2:$AR$52,MATCH(A248,Population!$A$2:$A$52,0),MATCH(B248,Population!$B$1:$AR$1,0))</f>
        <v>4600252</v>
      </c>
      <c r="E248" s="6">
        <f>INDEX(Convictions_per_capita!$B$2:$AR$52,MATCH(A248,Convictions_per_capita!$A$2:$A$52,0),MATCH(B248,Convictions_per_capita!$B$1:$AR$1,0))</f>
        <v>1.7400000000000001E-6</v>
      </c>
    </row>
    <row r="249" spans="1:5" x14ac:dyDescent="0.35">
      <c r="A249" t="str">
        <f t="shared" si="6"/>
        <v>Texas</v>
      </c>
      <c r="B249">
        <f t="shared" si="7"/>
        <v>1980</v>
      </c>
      <c r="C249">
        <f>INDEX(Convictions!$B$2:$AR$52,MATCH(A249,Convictions!$A$2:$A$52,0),MATCH(B249,Convictions!$B$1:$AR$1,0))</f>
        <v>12</v>
      </c>
      <c r="D249">
        <f>INDEX(Population!$B$2:$AR$52,MATCH(A249,Population!$A$2:$A$52,0),MATCH(B249,Population!$B$1:$AR$1,0))</f>
        <v>14338208</v>
      </c>
      <c r="E249" s="6">
        <f>INDEX(Convictions_per_capita!$B$2:$AR$52,MATCH(A249,Convictions_per_capita!$A$2:$A$52,0),MATCH(B249,Convictions_per_capita!$B$1:$AR$1,0))</f>
        <v>8.3699999999999999E-7</v>
      </c>
    </row>
    <row r="250" spans="1:5" x14ac:dyDescent="0.35">
      <c r="A250" t="str">
        <f t="shared" si="6"/>
        <v>Utah</v>
      </c>
      <c r="B250">
        <f t="shared" si="7"/>
        <v>1980</v>
      </c>
      <c r="C250">
        <f>INDEX(Convictions!$B$2:$AR$52,MATCH(A250,Convictions!$A$2:$A$52,0),MATCH(B250,Convictions!$B$1:$AR$1,0))</f>
        <v>0</v>
      </c>
      <c r="D250">
        <f>INDEX(Population!$B$2:$AR$52,MATCH(A250,Population!$A$2:$A$52,0),MATCH(B250,Population!$B$1:$AR$1,0))</f>
        <v>1472595</v>
      </c>
      <c r="E250" s="6">
        <f>INDEX(Convictions_per_capita!$B$2:$AR$52,MATCH(A250,Convictions_per_capita!$A$2:$A$52,0),MATCH(B250,Convictions_per_capita!$B$1:$AR$1,0))</f>
        <v>0</v>
      </c>
    </row>
    <row r="251" spans="1:5" x14ac:dyDescent="0.35">
      <c r="A251" t="str">
        <f t="shared" si="6"/>
        <v>Vermont</v>
      </c>
      <c r="B251">
        <f t="shared" si="7"/>
        <v>1980</v>
      </c>
      <c r="C251">
        <f>INDEX(Convictions!$B$2:$AR$52,MATCH(A251,Convictions!$A$2:$A$52,0),MATCH(B251,Convictions!$B$1:$AR$1,0))</f>
        <v>0</v>
      </c>
      <c r="D251">
        <f>INDEX(Population!$B$2:$AR$52,MATCH(A251,Population!$A$2:$A$52,0),MATCH(B251,Population!$B$1:$AR$1,0))</f>
        <v>512524</v>
      </c>
      <c r="E251" s="6">
        <f>INDEX(Convictions_per_capita!$B$2:$AR$52,MATCH(A251,Convictions_per_capita!$A$2:$A$52,0),MATCH(B251,Convictions_per_capita!$B$1:$AR$1,0))</f>
        <v>0</v>
      </c>
    </row>
    <row r="252" spans="1:5" x14ac:dyDescent="0.35">
      <c r="A252" t="str">
        <f t="shared" si="6"/>
        <v>Virginia</v>
      </c>
      <c r="B252">
        <f t="shared" si="7"/>
        <v>1980</v>
      </c>
      <c r="C252">
        <f>INDEX(Convictions!$B$2:$AR$52,MATCH(A252,Convictions!$A$2:$A$52,0),MATCH(B252,Convictions!$B$1:$AR$1,0))</f>
        <v>1</v>
      </c>
      <c r="D252">
        <f>INDEX(Population!$B$2:$AR$52,MATCH(A252,Population!$A$2:$A$52,0),MATCH(B252,Population!$B$1:$AR$1,0))</f>
        <v>5368334</v>
      </c>
      <c r="E252" s="6">
        <f>INDEX(Convictions_per_capita!$B$2:$AR$52,MATCH(A252,Convictions_per_capita!$A$2:$A$52,0),MATCH(B252,Convictions_per_capita!$B$1:$AR$1,0))</f>
        <v>1.86E-7</v>
      </c>
    </row>
    <row r="253" spans="1:5" x14ac:dyDescent="0.35">
      <c r="A253" t="str">
        <f t="shared" si="6"/>
        <v>Washington</v>
      </c>
      <c r="B253">
        <f t="shared" si="7"/>
        <v>1980</v>
      </c>
      <c r="C253">
        <f>INDEX(Convictions!$B$2:$AR$52,MATCH(A253,Convictions!$A$2:$A$52,0),MATCH(B253,Convictions!$B$1:$AR$1,0))</f>
        <v>0</v>
      </c>
      <c r="D253">
        <f>INDEX(Population!$B$2:$AR$52,MATCH(A253,Population!$A$2:$A$52,0),MATCH(B253,Population!$B$1:$AR$1,0))</f>
        <v>4154678</v>
      </c>
      <c r="E253" s="6">
        <f>INDEX(Convictions_per_capita!$B$2:$AR$52,MATCH(A253,Convictions_per_capita!$A$2:$A$52,0),MATCH(B253,Convictions_per_capita!$B$1:$AR$1,0))</f>
        <v>0</v>
      </c>
    </row>
    <row r="254" spans="1:5" x14ac:dyDescent="0.35">
      <c r="A254" t="str">
        <f t="shared" si="6"/>
        <v>West Virginia</v>
      </c>
      <c r="B254">
        <f t="shared" si="7"/>
        <v>1980</v>
      </c>
      <c r="C254">
        <f>INDEX(Convictions!$B$2:$AR$52,MATCH(A254,Convictions!$A$2:$A$52,0),MATCH(B254,Convictions!$B$1:$AR$1,0))</f>
        <v>1</v>
      </c>
      <c r="D254">
        <f>INDEX(Population!$B$2:$AR$52,MATCH(A254,Population!$A$2:$A$52,0),MATCH(B254,Population!$B$1:$AR$1,0))</f>
        <v>1951349</v>
      </c>
      <c r="E254" s="6">
        <f>INDEX(Convictions_per_capita!$B$2:$AR$52,MATCH(A254,Convictions_per_capita!$A$2:$A$52,0),MATCH(B254,Convictions_per_capita!$B$1:$AR$1,0))</f>
        <v>5.1200000000000003E-7</v>
      </c>
    </row>
    <row r="255" spans="1:5" x14ac:dyDescent="0.35">
      <c r="A255" t="str">
        <f t="shared" si="6"/>
        <v>Wisconsin</v>
      </c>
      <c r="B255">
        <f t="shared" si="7"/>
        <v>1980</v>
      </c>
      <c r="C255">
        <f>INDEX(Convictions!$B$2:$AR$52,MATCH(A255,Convictions!$A$2:$A$52,0),MATCH(B255,Convictions!$B$1:$AR$1,0))</f>
        <v>2</v>
      </c>
      <c r="D255">
        <f>INDEX(Population!$B$2:$AR$52,MATCH(A255,Population!$A$2:$A$52,0),MATCH(B255,Population!$B$1:$AR$1,0))</f>
        <v>4712045</v>
      </c>
      <c r="E255" s="6">
        <f>INDEX(Convictions_per_capita!$B$2:$AR$52,MATCH(A255,Convictions_per_capita!$A$2:$A$52,0),MATCH(B255,Convictions_per_capita!$B$1:$AR$1,0))</f>
        <v>4.2399999999999999E-7</v>
      </c>
    </row>
    <row r="256" spans="1:5" x14ac:dyDescent="0.35">
      <c r="A256" t="str">
        <f t="shared" si="6"/>
        <v>Wyoming</v>
      </c>
      <c r="B256">
        <f t="shared" si="7"/>
        <v>1980</v>
      </c>
      <c r="C256">
        <f>INDEX(Convictions!$B$2:$AR$52,MATCH(A256,Convictions!$A$2:$A$52,0),MATCH(B256,Convictions!$B$1:$AR$1,0))</f>
        <v>0</v>
      </c>
      <c r="D256">
        <f>INDEX(Population!$B$2:$AR$52,MATCH(A256,Population!$A$2:$A$52,0),MATCH(B256,Population!$B$1:$AR$1,0))</f>
        <v>474185</v>
      </c>
      <c r="E256" s="6">
        <f>INDEX(Convictions_per_capita!$B$2:$AR$52,MATCH(A256,Convictions_per_capita!$A$2:$A$52,0),MATCH(B256,Convictions_per_capita!$B$1:$AR$1,0))</f>
        <v>0</v>
      </c>
    </row>
    <row r="257" spans="1:5" x14ac:dyDescent="0.35">
      <c r="A257" t="str">
        <f t="shared" si="6"/>
        <v>Alabama</v>
      </c>
      <c r="B257">
        <f t="shared" si="7"/>
        <v>1981</v>
      </c>
      <c r="C257">
        <f>INDEX(Convictions!$B$2:$AR$52,MATCH(A257,Convictions!$A$2:$A$52,0),MATCH(B257,Convictions!$B$1:$AR$1,0))</f>
        <v>8</v>
      </c>
      <c r="D257">
        <f>INDEX(Population!$B$2:$AR$52,MATCH(A257,Population!$A$2:$A$52,0),MATCH(B257,Population!$B$1:$AR$1,0))</f>
        <v>3918533</v>
      </c>
      <c r="E257" s="6">
        <f>INDEX(Convictions_per_capita!$B$2:$AR$52,MATCH(A257,Convictions_per_capita!$A$2:$A$52,0),MATCH(B257,Convictions_per_capita!$B$1:$AR$1,0))</f>
        <v>2.04E-6</v>
      </c>
    </row>
    <row r="258" spans="1:5" x14ac:dyDescent="0.35">
      <c r="A258" t="str">
        <f t="shared" si="6"/>
        <v>Alaska</v>
      </c>
      <c r="B258">
        <f t="shared" si="7"/>
        <v>1981</v>
      </c>
      <c r="C258">
        <f>INDEX(Convictions!$B$2:$AR$52,MATCH(A258,Convictions!$A$2:$A$52,0),MATCH(B258,Convictions!$B$1:$AR$1,0))</f>
        <v>0</v>
      </c>
      <c r="D258">
        <f>INDEX(Population!$B$2:$AR$52,MATCH(A258,Population!$A$2:$A$52,0),MATCH(B258,Population!$B$1:$AR$1,0))</f>
        <v>418493</v>
      </c>
      <c r="E258" s="6">
        <f>INDEX(Convictions_per_capita!$B$2:$AR$52,MATCH(A258,Convictions_per_capita!$A$2:$A$52,0),MATCH(B258,Convictions_per_capita!$B$1:$AR$1,0))</f>
        <v>0</v>
      </c>
    </row>
    <row r="259" spans="1:5" x14ac:dyDescent="0.35">
      <c r="A259" t="str">
        <f t="shared" si="6"/>
        <v>Arizona</v>
      </c>
      <c r="B259">
        <f t="shared" si="7"/>
        <v>1981</v>
      </c>
      <c r="C259">
        <f>INDEX(Convictions!$B$2:$AR$52,MATCH(A259,Convictions!$A$2:$A$52,0),MATCH(B259,Convictions!$B$1:$AR$1,0))</f>
        <v>6</v>
      </c>
      <c r="D259">
        <f>INDEX(Population!$B$2:$AR$52,MATCH(A259,Population!$A$2:$A$52,0),MATCH(B259,Population!$B$1:$AR$1,0))</f>
        <v>2810108</v>
      </c>
      <c r="E259" s="6">
        <f>INDEX(Convictions_per_capita!$B$2:$AR$52,MATCH(A259,Convictions_per_capita!$A$2:$A$52,0),MATCH(B259,Convictions_per_capita!$B$1:$AR$1,0))</f>
        <v>2.1399999999999998E-6</v>
      </c>
    </row>
    <row r="260" spans="1:5" x14ac:dyDescent="0.35">
      <c r="A260" t="str">
        <f t="shared" si="6"/>
        <v>Arkansas</v>
      </c>
      <c r="B260">
        <f t="shared" si="7"/>
        <v>1981</v>
      </c>
      <c r="C260">
        <f>INDEX(Convictions!$B$2:$AR$52,MATCH(A260,Convictions!$A$2:$A$52,0),MATCH(B260,Convictions!$B$1:$AR$1,0))</f>
        <v>2</v>
      </c>
      <c r="D260">
        <f>INDEX(Population!$B$2:$AR$52,MATCH(A260,Population!$A$2:$A$52,0),MATCH(B260,Population!$B$1:$AR$1,0))</f>
        <v>2293204</v>
      </c>
      <c r="E260" s="6">
        <f>INDEX(Convictions_per_capita!$B$2:$AR$52,MATCH(A260,Convictions_per_capita!$A$2:$A$52,0),MATCH(B260,Convictions_per_capita!$B$1:$AR$1,0))</f>
        <v>8.7199999999999997E-7</v>
      </c>
    </row>
    <row r="261" spans="1:5" x14ac:dyDescent="0.35">
      <c r="A261" t="str">
        <f t="shared" si="6"/>
        <v>California</v>
      </c>
      <c r="B261">
        <f t="shared" si="7"/>
        <v>1981</v>
      </c>
      <c r="C261">
        <f>INDEX(Convictions!$B$2:$AR$52,MATCH(A261,Convictions!$A$2:$A$52,0),MATCH(B261,Convictions!$B$1:$AR$1,0))</f>
        <v>18</v>
      </c>
      <c r="D261">
        <f>INDEX(Population!$B$2:$AR$52,MATCH(A261,Population!$A$2:$A$52,0),MATCH(B261,Population!$B$1:$AR$1,0))</f>
        <v>24285933</v>
      </c>
      <c r="E261" s="6">
        <f>INDEX(Convictions_per_capita!$B$2:$AR$52,MATCH(A261,Convictions_per_capita!$A$2:$A$52,0),MATCH(B261,Convictions_per_capita!$B$1:$AR$1,0))</f>
        <v>7.4099999999999998E-7</v>
      </c>
    </row>
    <row r="262" spans="1:5" x14ac:dyDescent="0.35">
      <c r="A262" t="str">
        <f t="shared" si="6"/>
        <v>Colorado</v>
      </c>
      <c r="B262">
        <f t="shared" si="7"/>
        <v>1981</v>
      </c>
      <c r="C262">
        <f>INDEX(Convictions!$B$2:$AR$52,MATCH(A262,Convictions!$A$2:$A$52,0),MATCH(B262,Convictions!$B$1:$AR$1,0))</f>
        <v>0</v>
      </c>
      <c r="D262">
        <f>INDEX(Population!$B$2:$AR$52,MATCH(A262,Population!$A$2:$A$52,0),MATCH(B262,Population!$B$1:$AR$1,0))</f>
        <v>2977899</v>
      </c>
      <c r="E262" s="6">
        <f>INDEX(Convictions_per_capita!$B$2:$AR$52,MATCH(A262,Convictions_per_capita!$A$2:$A$52,0),MATCH(B262,Convictions_per_capita!$B$1:$AR$1,0))</f>
        <v>0</v>
      </c>
    </row>
    <row r="263" spans="1:5" x14ac:dyDescent="0.35">
      <c r="A263" t="str">
        <f t="shared" si="6"/>
        <v>Connecticut</v>
      </c>
      <c r="B263">
        <f t="shared" si="7"/>
        <v>1981</v>
      </c>
      <c r="C263">
        <f>INDEX(Convictions!$B$2:$AR$52,MATCH(A263,Convictions!$A$2:$A$52,0),MATCH(B263,Convictions!$B$1:$AR$1,0))</f>
        <v>0</v>
      </c>
      <c r="D263">
        <f>INDEX(Population!$B$2:$AR$52,MATCH(A263,Population!$A$2:$A$52,0),MATCH(B263,Population!$B$1:$AR$1,0))</f>
        <v>3128837</v>
      </c>
      <c r="E263" s="6">
        <f>INDEX(Convictions_per_capita!$B$2:$AR$52,MATCH(A263,Convictions_per_capita!$A$2:$A$52,0),MATCH(B263,Convictions_per_capita!$B$1:$AR$1,0))</f>
        <v>0</v>
      </c>
    </row>
    <row r="264" spans="1:5" x14ac:dyDescent="0.35">
      <c r="A264" t="str">
        <f t="shared" si="6"/>
        <v>Delaware</v>
      </c>
      <c r="B264">
        <f t="shared" si="7"/>
        <v>1981</v>
      </c>
      <c r="C264">
        <f>INDEX(Convictions!$B$2:$AR$52,MATCH(A264,Convictions!$A$2:$A$52,0),MATCH(B264,Convictions!$B$1:$AR$1,0))</f>
        <v>1</v>
      </c>
      <c r="D264">
        <f>INDEX(Population!$B$2:$AR$52,MATCH(A264,Population!$A$2:$A$52,0),MATCH(B264,Population!$B$1:$AR$1,0))</f>
        <v>595974</v>
      </c>
      <c r="E264" s="6">
        <f>INDEX(Convictions_per_capita!$B$2:$AR$52,MATCH(A264,Convictions_per_capita!$A$2:$A$52,0),MATCH(B264,Convictions_per_capita!$B$1:$AR$1,0))</f>
        <v>1.68E-6</v>
      </c>
    </row>
    <row r="265" spans="1:5" x14ac:dyDescent="0.35">
      <c r="A265" t="str">
        <f t="shared" si="6"/>
        <v>District of Columbia</v>
      </c>
      <c r="B265">
        <f t="shared" si="7"/>
        <v>1981</v>
      </c>
      <c r="C265">
        <f>INDEX(Convictions!$B$2:$AR$52,MATCH(A265,Convictions!$A$2:$A$52,0),MATCH(B265,Convictions!$B$1:$AR$1,0))</f>
        <v>17</v>
      </c>
      <c r="D265">
        <f>INDEX(Population!$B$2:$AR$52,MATCH(A265,Population!$A$2:$A$52,0),MATCH(B265,Population!$B$1:$AR$1,0))</f>
        <v>636893</v>
      </c>
      <c r="E265" s="6">
        <f>INDEX(Convictions_per_capita!$B$2:$AR$52,MATCH(A265,Convictions_per_capita!$A$2:$A$52,0),MATCH(B265,Convictions_per_capita!$B$1:$AR$1,0))</f>
        <v>2.6699999999999998E-5</v>
      </c>
    </row>
    <row r="266" spans="1:5" x14ac:dyDescent="0.35">
      <c r="A266" t="str">
        <f t="shared" si="6"/>
        <v>Florida</v>
      </c>
      <c r="B266">
        <f t="shared" si="7"/>
        <v>1981</v>
      </c>
      <c r="C266">
        <f>INDEX(Convictions!$B$2:$AR$52,MATCH(A266,Convictions!$A$2:$A$52,0),MATCH(B266,Convictions!$B$1:$AR$1,0))</f>
        <v>10</v>
      </c>
      <c r="D266">
        <f>INDEX(Population!$B$2:$AR$52,MATCH(A266,Population!$A$2:$A$52,0),MATCH(B266,Population!$B$1:$AR$1,0))</f>
        <v>10192775</v>
      </c>
      <c r="E266" s="6">
        <f>INDEX(Convictions_per_capita!$B$2:$AR$52,MATCH(A266,Convictions_per_capita!$A$2:$A$52,0),MATCH(B266,Convictions_per_capita!$B$1:$AR$1,0))</f>
        <v>9.8100000000000001E-7</v>
      </c>
    </row>
    <row r="267" spans="1:5" x14ac:dyDescent="0.35">
      <c r="A267" t="str">
        <f t="shared" si="6"/>
        <v>Georgia</v>
      </c>
      <c r="B267">
        <f t="shared" si="7"/>
        <v>1981</v>
      </c>
      <c r="C267">
        <f>INDEX(Convictions!$B$2:$AR$52,MATCH(A267,Convictions!$A$2:$A$52,0),MATCH(B267,Convictions!$B$1:$AR$1,0))</f>
        <v>11</v>
      </c>
      <c r="D267">
        <f>INDEX(Population!$B$2:$AR$52,MATCH(A267,Population!$A$2:$A$52,0),MATCH(B267,Population!$B$1:$AR$1,0))</f>
        <v>5568346</v>
      </c>
      <c r="E267" s="6">
        <f>INDEX(Convictions_per_capita!$B$2:$AR$52,MATCH(A267,Convictions_per_capita!$A$2:$A$52,0),MATCH(B267,Convictions_per_capita!$B$1:$AR$1,0))</f>
        <v>1.9800000000000001E-6</v>
      </c>
    </row>
    <row r="268" spans="1:5" x14ac:dyDescent="0.35">
      <c r="A268" t="str">
        <f t="shared" si="6"/>
        <v>Hawaii</v>
      </c>
      <c r="B268">
        <f t="shared" si="7"/>
        <v>1981</v>
      </c>
      <c r="C268">
        <f>INDEX(Convictions!$B$2:$AR$52,MATCH(A268,Convictions!$A$2:$A$52,0),MATCH(B268,Convictions!$B$1:$AR$1,0))</f>
        <v>0</v>
      </c>
      <c r="D268">
        <f>INDEX(Population!$B$2:$AR$52,MATCH(A268,Population!$A$2:$A$52,0),MATCH(B268,Population!$B$1:$AR$1,0))</f>
        <v>978195</v>
      </c>
      <c r="E268" s="6">
        <f>INDEX(Convictions_per_capita!$B$2:$AR$52,MATCH(A268,Convictions_per_capita!$A$2:$A$52,0),MATCH(B268,Convictions_per_capita!$B$1:$AR$1,0))</f>
        <v>0</v>
      </c>
    </row>
    <row r="269" spans="1:5" x14ac:dyDescent="0.35">
      <c r="A269" t="str">
        <f t="shared" si="6"/>
        <v>Idaho</v>
      </c>
      <c r="B269">
        <f t="shared" si="7"/>
        <v>1981</v>
      </c>
      <c r="C269">
        <f>INDEX(Convictions!$B$2:$AR$52,MATCH(A269,Convictions!$A$2:$A$52,0),MATCH(B269,Convictions!$B$1:$AR$1,0))</f>
        <v>0</v>
      </c>
      <c r="D269">
        <f>INDEX(Population!$B$2:$AR$52,MATCH(A269,Population!$A$2:$A$52,0),MATCH(B269,Population!$B$1:$AR$1,0))</f>
        <v>962204</v>
      </c>
      <c r="E269" s="6">
        <f>INDEX(Convictions_per_capita!$B$2:$AR$52,MATCH(A269,Convictions_per_capita!$A$2:$A$52,0),MATCH(B269,Convictions_per_capita!$B$1:$AR$1,0))</f>
        <v>0</v>
      </c>
    </row>
    <row r="270" spans="1:5" x14ac:dyDescent="0.35">
      <c r="A270" t="str">
        <f t="shared" si="6"/>
        <v>Illinois</v>
      </c>
      <c r="B270">
        <f t="shared" si="7"/>
        <v>1981</v>
      </c>
      <c r="C270">
        <f>INDEX(Convictions!$B$2:$AR$52,MATCH(A270,Convictions!$A$2:$A$52,0),MATCH(B270,Convictions!$B$1:$AR$1,0))</f>
        <v>35</v>
      </c>
      <c r="D270">
        <f>INDEX(Population!$B$2:$AR$52,MATCH(A270,Population!$A$2:$A$52,0),MATCH(B270,Population!$B$1:$AR$1,0))</f>
        <v>11443461</v>
      </c>
      <c r="E270" s="6">
        <f>INDEX(Convictions_per_capita!$B$2:$AR$52,MATCH(A270,Convictions_per_capita!$A$2:$A$52,0),MATCH(B270,Convictions_per_capita!$B$1:$AR$1,0))</f>
        <v>3.0599999999999999E-6</v>
      </c>
    </row>
    <row r="271" spans="1:5" x14ac:dyDescent="0.35">
      <c r="A271" t="str">
        <f t="shared" si="6"/>
        <v>Indiana</v>
      </c>
      <c r="B271">
        <f t="shared" si="7"/>
        <v>1981</v>
      </c>
      <c r="C271">
        <f>INDEX(Convictions!$B$2:$AR$52,MATCH(A271,Convictions!$A$2:$A$52,0),MATCH(B271,Convictions!$B$1:$AR$1,0))</f>
        <v>4</v>
      </c>
      <c r="D271">
        <f>INDEX(Population!$B$2:$AR$52,MATCH(A271,Population!$A$2:$A$52,0),MATCH(B271,Population!$B$1:$AR$1,0))</f>
        <v>5480440</v>
      </c>
      <c r="E271" s="6">
        <f>INDEX(Convictions_per_capita!$B$2:$AR$52,MATCH(A271,Convictions_per_capita!$A$2:$A$52,0),MATCH(B271,Convictions_per_capita!$B$1:$AR$1,0))</f>
        <v>7.3E-7</v>
      </c>
    </row>
    <row r="272" spans="1:5" x14ac:dyDescent="0.35">
      <c r="A272" t="str">
        <f t="shared" si="6"/>
        <v>Iowa</v>
      </c>
      <c r="B272">
        <f t="shared" si="7"/>
        <v>1981</v>
      </c>
      <c r="C272">
        <f>INDEX(Convictions!$B$2:$AR$52,MATCH(A272,Convictions!$A$2:$A$52,0),MATCH(B272,Convictions!$B$1:$AR$1,0))</f>
        <v>2</v>
      </c>
      <c r="D272">
        <f>INDEX(Population!$B$2:$AR$52,MATCH(A272,Population!$A$2:$A$52,0),MATCH(B272,Population!$B$1:$AR$1,0))</f>
        <v>2907985</v>
      </c>
      <c r="E272" s="6">
        <f>INDEX(Convictions_per_capita!$B$2:$AR$52,MATCH(A272,Convictions_per_capita!$A$2:$A$52,0),MATCH(B272,Convictions_per_capita!$B$1:$AR$1,0))</f>
        <v>6.8800000000000002E-7</v>
      </c>
    </row>
    <row r="273" spans="1:5" x14ac:dyDescent="0.35">
      <c r="A273" t="str">
        <f t="shared" si="6"/>
        <v>Kansas</v>
      </c>
      <c r="B273">
        <f t="shared" si="7"/>
        <v>1981</v>
      </c>
      <c r="C273">
        <f>INDEX(Convictions!$B$2:$AR$52,MATCH(A273,Convictions!$A$2:$A$52,0),MATCH(B273,Convictions!$B$1:$AR$1,0))</f>
        <v>7</v>
      </c>
      <c r="D273">
        <f>INDEX(Population!$B$2:$AR$52,MATCH(A273,Population!$A$2:$A$52,0),MATCH(B273,Population!$B$1:$AR$1,0))</f>
        <v>2384853</v>
      </c>
      <c r="E273" s="6">
        <f>INDEX(Convictions_per_capita!$B$2:$AR$52,MATCH(A273,Convictions_per_capita!$A$2:$A$52,0),MATCH(B273,Convictions_per_capita!$B$1:$AR$1,0))</f>
        <v>2.9399999999999998E-6</v>
      </c>
    </row>
    <row r="274" spans="1:5" x14ac:dyDescent="0.35">
      <c r="A274" t="str">
        <f t="shared" si="6"/>
        <v>Kentucky</v>
      </c>
      <c r="B274">
        <f t="shared" si="7"/>
        <v>1981</v>
      </c>
      <c r="C274">
        <f>INDEX(Convictions!$B$2:$AR$52,MATCH(A274,Convictions!$A$2:$A$52,0),MATCH(B274,Convictions!$B$1:$AR$1,0))</f>
        <v>7</v>
      </c>
      <c r="D274">
        <f>INDEX(Population!$B$2:$AR$52,MATCH(A274,Population!$A$2:$A$52,0),MATCH(B274,Population!$B$1:$AR$1,0))</f>
        <v>3670395</v>
      </c>
      <c r="E274" s="6">
        <f>INDEX(Convictions_per_capita!$B$2:$AR$52,MATCH(A274,Convictions_per_capita!$A$2:$A$52,0),MATCH(B274,Convictions_per_capita!$B$1:$AR$1,0))</f>
        <v>1.9099999999999999E-6</v>
      </c>
    </row>
    <row r="275" spans="1:5" x14ac:dyDescent="0.35">
      <c r="A275" t="str">
        <f t="shared" si="6"/>
        <v>Louisiana</v>
      </c>
      <c r="B275">
        <f t="shared" si="7"/>
        <v>1981</v>
      </c>
      <c r="C275">
        <f>INDEX(Convictions!$B$2:$AR$52,MATCH(A275,Convictions!$A$2:$A$52,0),MATCH(B275,Convictions!$B$1:$AR$1,0))</f>
        <v>16</v>
      </c>
      <c r="D275">
        <f>INDEX(Population!$B$2:$AR$52,MATCH(A275,Population!$A$2:$A$52,0),MATCH(B275,Population!$B$1:$AR$1,0))</f>
        <v>4283297</v>
      </c>
      <c r="E275" s="6">
        <f>INDEX(Convictions_per_capita!$B$2:$AR$52,MATCH(A275,Convictions_per_capita!$A$2:$A$52,0),MATCH(B275,Convictions_per_capita!$B$1:$AR$1,0))</f>
        <v>3.7400000000000002E-6</v>
      </c>
    </row>
    <row r="276" spans="1:5" x14ac:dyDescent="0.35">
      <c r="A276" t="str">
        <f t="shared" si="6"/>
        <v>Maine</v>
      </c>
      <c r="B276">
        <f t="shared" si="7"/>
        <v>1981</v>
      </c>
      <c r="C276">
        <f>INDEX(Convictions!$B$2:$AR$52,MATCH(A276,Convictions!$A$2:$A$52,0),MATCH(B276,Convictions!$B$1:$AR$1,0))</f>
        <v>0</v>
      </c>
      <c r="D276">
        <f>INDEX(Population!$B$2:$AR$52,MATCH(A276,Population!$A$2:$A$52,0),MATCH(B276,Population!$B$1:$AR$1,0))</f>
        <v>1133033</v>
      </c>
      <c r="E276" s="6">
        <f>INDEX(Convictions_per_capita!$B$2:$AR$52,MATCH(A276,Convictions_per_capita!$A$2:$A$52,0),MATCH(B276,Convictions_per_capita!$B$1:$AR$1,0))</f>
        <v>0</v>
      </c>
    </row>
    <row r="277" spans="1:5" x14ac:dyDescent="0.35">
      <c r="A277" t="str">
        <f t="shared" si="6"/>
        <v>Maryland</v>
      </c>
      <c r="B277">
        <f t="shared" si="7"/>
        <v>1981</v>
      </c>
      <c r="C277">
        <f>INDEX(Convictions!$B$2:$AR$52,MATCH(A277,Convictions!$A$2:$A$52,0),MATCH(B277,Convictions!$B$1:$AR$1,0))</f>
        <v>3</v>
      </c>
      <c r="D277">
        <f>INDEX(Population!$B$2:$AR$52,MATCH(A277,Population!$A$2:$A$52,0),MATCH(B277,Population!$B$1:$AR$1,0))</f>
        <v>4261905</v>
      </c>
      <c r="E277" s="6">
        <f>INDEX(Convictions_per_capita!$B$2:$AR$52,MATCH(A277,Convictions_per_capita!$A$2:$A$52,0),MATCH(B277,Convictions_per_capita!$B$1:$AR$1,0))</f>
        <v>7.0399999999999995E-7</v>
      </c>
    </row>
    <row r="278" spans="1:5" x14ac:dyDescent="0.35">
      <c r="A278" t="str">
        <f t="shared" si="6"/>
        <v>Massachusetts</v>
      </c>
      <c r="B278">
        <f t="shared" si="7"/>
        <v>1981</v>
      </c>
      <c r="C278">
        <f>INDEX(Convictions!$B$2:$AR$52,MATCH(A278,Convictions!$A$2:$A$52,0),MATCH(B278,Convictions!$B$1:$AR$1,0))</f>
        <v>7</v>
      </c>
      <c r="D278">
        <f>INDEX(Population!$B$2:$AR$52,MATCH(A278,Population!$A$2:$A$52,0),MATCH(B278,Population!$B$1:$AR$1,0))</f>
        <v>5768685</v>
      </c>
      <c r="E278" s="6">
        <f>INDEX(Convictions_per_capita!$B$2:$AR$52,MATCH(A278,Convictions_per_capita!$A$2:$A$52,0),MATCH(B278,Convictions_per_capita!$B$1:$AR$1,0))</f>
        <v>1.2100000000000001E-6</v>
      </c>
    </row>
    <row r="279" spans="1:5" x14ac:dyDescent="0.35">
      <c r="A279" t="str">
        <f t="shared" si="6"/>
        <v>Michigan</v>
      </c>
      <c r="B279">
        <f t="shared" si="7"/>
        <v>1981</v>
      </c>
      <c r="C279">
        <f>INDEX(Convictions!$B$2:$AR$52,MATCH(A279,Convictions!$A$2:$A$52,0),MATCH(B279,Convictions!$B$1:$AR$1,0))</f>
        <v>12</v>
      </c>
      <c r="D279">
        <f>INDEX(Population!$B$2:$AR$52,MATCH(A279,Population!$A$2:$A$52,0),MATCH(B279,Population!$B$1:$AR$1,0))</f>
        <v>9209287</v>
      </c>
      <c r="E279" s="6">
        <f>INDEX(Convictions_per_capita!$B$2:$AR$52,MATCH(A279,Convictions_per_capita!$A$2:$A$52,0),MATCH(B279,Convictions_per_capita!$B$1:$AR$1,0))</f>
        <v>1.3E-6</v>
      </c>
    </row>
    <row r="280" spans="1:5" x14ac:dyDescent="0.35">
      <c r="A280" t="str">
        <f t="shared" si="6"/>
        <v>Minnesota</v>
      </c>
      <c r="B280">
        <f t="shared" si="7"/>
        <v>1981</v>
      </c>
      <c r="C280">
        <f>INDEX(Convictions!$B$2:$AR$52,MATCH(A280,Convictions!$A$2:$A$52,0),MATCH(B280,Convictions!$B$1:$AR$1,0))</f>
        <v>0</v>
      </c>
      <c r="D280">
        <f>INDEX(Population!$B$2:$AR$52,MATCH(A280,Population!$A$2:$A$52,0),MATCH(B280,Population!$B$1:$AR$1,0))</f>
        <v>4111733</v>
      </c>
      <c r="E280" s="6">
        <f>INDEX(Convictions_per_capita!$B$2:$AR$52,MATCH(A280,Convictions_per_capita!$A$2:$A$52,0),MATCH(B280,Convictions_per_capita!$B$1:$AR$1,0))</f>
        <v>0</v>
      </c>
    </row>
    <row r="281" spans="1:5" x14ac:dyDescent="0.35">
      <c r="A281" t="str">
        <f t="shared" si="6"/>
        <v>Mississippi</v>
      </c>
      <c r="B281">
        <f t="shared" si="7"/>
        <v>1981</v>
      </c>
      <c r="C281">
        <f>INDEX(Convictions!$B$2:$AR$52,MATCH(A281,Convictions!$A$2:$A$52,0),MATCH(B281,Convictions!$B$1:$AR$1,0))</f>
        <v>15</v>
      </c>
      <c r="D281">
        <f>INDEX(Population!$B$2:$AR$52,MATCH(A281,Population!$A$2:$A$52,0),MATCH(B281,Population!$B$1:$AR$1,0))</f>
        <v>2539032</v>
      </c>
      <c r="E281" s="6">
        <f>INDEX(Convictions_per_capita!$B$2:$AR$52,MATCH(A281,Convictions_per_capita!$A$2:$A$52,0),MATCH(B281,Convictions_per_capita!$B$1:$AR$1,0))</f>
        <v>5.9100000000000002E-6</v>
      </c>
    </row>
    <row r="282" spans="1:5" x14ac:dyDescent="0.35">
      <c r="A282" t="str">
        <f t="shared" si="6"/>
        <v>Missouri</v>
      </c>
      <c r="B282">
        <f t="shared" si="7"/>
        <v>1981</v>
      </c>
      <c r="C282">
        <f>INDEX(Convictions!$B$2:$AR$52,MATCH(A282,Convictions!$A$2:$A$52,0),MATCH(B282,Convictions!$B$1:$AR$1,0))</f>
        <v>2</v>
      </c>
      <c r="D282">
        <f>INDEX(Population!$B$2:$AR$52,MATCH(A282,Population!$A$2:$A$52,0),MATCH(B282,Population!$B$1:$AR$1,0))</f>
        <v>4932069</v>
      </c>
      <c r="E282" s="6">
        <f>INDEX(Convictions_per_capita!$B$2:$AR$52,MATCH(A282,Convictions_per_capita!$A$2:$A$52,0),MATCH(B282,Convictions_per_capita!$B$1:$AR$1,0))</f>
        <v>4.0600000000000001E-7</v>
      </c>
    </row>
    <row r="283" spans="1:5" x14ac:dyDescent="0.35">
      <c r="A283" t="str">
        <f t="shared" si="6"/>
        <v>Montana</v>
      </c>
      <c r="B283">
        <f t="shared" si="7"/>
        <v>1981</v>
      </c>
      <c r="C283">
        <f>INDEX(Convictions!$B$2:$AR$52,MATCH(A283,Convictions!$A$2:$A$52,0),MATCH(B283,Convictions!$B$1:$AR$1,0))</f>
        <v>0</v>
      </c>
      <c r="D283">
        <f>INDEX(Population!$B$2:$AR$52,MATCH(A283,Population!$A$2:$A$52,0),MATCH(B283,Population!$B$1:$AR$1,0))</f>
        <v>795325</v>
      </c>
      <c r="E283" s="6">
        <f>INDEX(Convictions_per_capita!$B$2:$AR$52,MATCH(A283,Convictions_per_capita!$A$2:$A$52,0),MATCH(B283,Convictions_per_capita!$B$1:$AR$1,0))</f>
        <v>0</v>
      </c>
    </row>
    <row r="284" spans="1:5" x14ac:dyDescent="0.35">
      <c r="A284" t="str">
        <f t="shared" si="6"/>
        <v>Nebraska</v>
      </c>
      <c r="B284">
        <f t="shared" si="7"/>
        <v>1981</v>
      </c>
      <c r="C284">
        <f>INDEX(Convictions!$B$2:$AR$52,MATCH(A284,Convictions!$A$2:$A$52,0),MATCH(B284,Convictions!$B$1:$AR$1,0))</f>
        <v>0</v>
      </c>
      <c r="D284">
        <f>INDEX(Population!$B$2:$AR$52,MATCH(A284,Population!$A$2:$A$52,0),MATCH(B284,Population!$B$1:$AR$1,0))</f>
        <v>1578517</v>
      </c>
      <c r="E284" s="6">
        <f>INDEX(Convictions_per_capita!$B$2:$AR$52,MATCH(A284,Convictions_per_capita!$A$2:$A$52,0),MATCH(B284,Convictions_per_capita!$B$1:$AR$1,0))</f>
        <v>0</v>
      </c>
    </row>
    <row r="285" spans="1:5" x14ac:dyDescent="0.35">
      <c r="A285" t="str">
        <f t="shared" si="6"/>
        <v>Nevada</v>
      </c>
      <c r="B285">
        <f t="shared" si="7"/>
        <v>1981</v>
      </c>
      <c r="C285">
        <f>INDEX(Convictions!$B$2:$AR$52,MATCH(A285,Convictions!$A$2:$A$52,0),MATCH(B285,Convictions!$B$1:$AR$1,0))</f>
        <v>2</v>
      </c>
      <c r="D285">
        <f>INDEX(Population!$B$2:$AR$52,MATCH(A285,Population!$A$2:$A$52,0),MATCH(B285,Population!$B$1:$AR$1,0))</f>
        <v>847656</v>
      </c>
      <c r="E285" s="6">
        <f>INDEX(Convictions_per_capita!$B$2:$AR$52,MATCH(A285,Convictions_per_capita!$A$2:$A$52,0),MATCH(B285,Convictions_per_capita!$B$1:$AR$1,0))</f>
        <v>2.3599999999999999E-6</v>
      </c>
    </row>
    <row r="286" spans="1:5" x14ac:dyDescent="0.35">
      <c r="A286" t="str">
        <f t="shared" si="6"/>
        <v>New Hampshire</v>
      </c>
      <c r="B286">
        <f t="shared" si="7"/>
        <v>1981</v>
      </c>
      <c r="C286">
        <f>INDEX(Convictions!$B$2:$AR$52,MATCH(A286,Convictions!$A$2:$A$52,0),MATCH(B286,Convictions!$B$1:$AR$1,0))</f>
        <v>3</v>
      </c>
      <c r="D286">
        <f>INDEX(Population!$B$2:$AR$52,MATCH(A286,Population!$A$2:$A$52,0),MATCH(B286,Population!$B$1:$AR$1,0))</f>
        <v>936621</v>
      </c>
      <c r="E286" s="6">
        <f>INDEX(Convictions_per_capita!$B$2:$AR$52,MATCH(A286,Convictions_per_capita!$A$2:$A$52,0),MATCH(B286,Convictions_per_capita!$B$1:$AR$1,0))</f>
        <v>3.1999999999999999E-6</v>
      </c>
    </row>
    <row r="287" spans="1:5" x14ac:dyDescent="0.35">
      <c r="A287" t="str">
        <f t="shared" si="6"/>
        <v>New Jersey</v>
      </c>
      <c r="B287">
        <f t="shared" si="7"/>
        <v>1981</v>
      </c>
      <c r="C287">
        <f>INDEX(Convictions!$B$2:$AR$52,MATCH(A287,Convictions!$A$2:$A$52,0),MATCH(B287,Convictions!$B$1:$AR$1,0))</f>
        <v>8</v>
      </c>
      <c r="D287">
        <f>INDEX(Population!$B$2:$AR$52,MATCH(A287,Population!$A$2:$A$52,0),MATCH(B287,Population!$B$1:$AR$1,0))</f>
        <v>7407471</v>
      </c>
      <c r="E287" s="6">
        <f>INDEX(Convictions_per_capita!$B$2:$AR$52,MATCH(A287,Convictions_per_capita!$A$2:$A$52,0),MATCH(B287,Convictions_per_capita!$B$1:$AR$1,0))</f>
        <v>1.08E-6</v>
      </c>
    </row>
    <row r="288" spans="1:5" x14ac:dyDescent="0.35">
      <c r="A288" t="str">
        <f t="shared" si="6"/>
        <v>New Mexico</v>
      </c>
      <c r="B288">
        <f t="shared" si="7"/>
        <v>1981</v>
      </c>
      <c r="C288">
        <f>INDEX(Convictions!$B$2:$AR$52,MATCH(A288,Convictions!$A$2:$A$52,0),MATCH(B288,Convictions!$B$1:$AR$1,0))</f>
        <v>2</v>
      </c>
      <c r="D288">
        <f>INDEX(Population!$B$2:$AR$52,MATCH(A288,Population!$A$2:$A$52,0),MATCH(B288,Population!$B$1:$AR$1,0))</f>
        <v>1332747</v>
      </c>
      <c r="E288" s="6">
        <f>INDEX(Convictions_per_capita!$B$2:$AR$52,MATCH(A288,Convictions_per_capita!$A$2:$A$52,0),MATCH(B288,Convictions_per_capita!$B$1:$AR$1,0))</f>
        <v>1.5E-6</v>
      </c>
    </row>
    <row r="289" spans="1:5" x14ac:dyDescent="0.35">
      <c r="A289" t="str">
        <f t="shared" si="6"/>
        <v>New York</v>
      </c>
      <c r="B289">
        <f t="shared" si="7"/>
        <v>1981</v>
      </c>
      <c r="C289">
        <f>INDEX(Convictions!$B$2:$AR$52,MATCH(A289,Convictions!$A$2:$A$52,0),MATCH(B289,Convictions!$B$1:$AR$1,0))</f>
        <v>42</v>
      </c>
      <c r="D289">
        <f>INDEX(Population!$B$2:$AR$52,MATCH(A289,Population!$A$2:$A$52,0),MATCH(B289,Population!$B$1:$AR$1,0))</f>
        <v>17567731</v>
      </c>
      <c r="E289" s="6">
        <f>INDEX(Convictions_per_capita!$B$2:$AR$52,MATCH(A289,Convictions_per_capita!$A$2:$A$52,0),MATCH(B289,Convictions_per_capita!$B$1:$AR$1,0))</f>
        <v>2.39E-6</v>
      </c>
    </row>
    <row r="290" spans="1:5" x14ac:dyDescent="0.35">
      <c r="A290" t="str">
        <f t="shared" si="6"/>
        <v>North Carolina</v>
      </c>
      <c r="B290">
        <f t="shared" si="7"/>
        <v>1981</v>
      </c>
      <c r="C290">
        <f>INDEX(Convictions!$B$2:$AR$52,MATCH(A290,Convictions!$A$2:$A$52,0),MATCH(B290,Convictions!$B$1:$AR$1,0))</f>
        <v>4</v>
      </c>
      <c r="D290">
        <f>INDEX(Population!$B$2:$AR$52,MATCH(A290,Population!$A$2:$A$52,0),MATCH(B290,Population!$B$1:$AR$1,0))</f>
        <v>5956653</v>
      </c>
      <c r="E290" s="6">
        <f>INDEX(Convictions_per_capita!$B$2:$AR$52,MATCH(A290,Convictions_per_capita!$A$2:$A$52,0),MATCH(B290,Convictions_per_capita!$B$1:$AR$1,0))</f>
        <v>6.7199999999999998E-7</v>
      </c>
    </row>
    <row r="291" spans="1:5" x14ac:dyDescent="0.35">
      <c r="A291" t="str">
        <f t="shared" si="6"/>
        <v>North Dakota</v>
      </c>
      <c r="B291">
        <f t="shared" si="7"/>
        <v>1981</v>
      </c>
      <c r="C291">
        <f>INDEX(Convictions!$B$2:$AR$52,MATCH(A291,Convictions!$A$2:$A$52,0),MATCH(B291,Convictions!$B$1:$AR$1,0))</f>
        <v>0</v>
      </c>
      <c r="D291">
        <f>INDEX(Population!$B$2:$AR$52,MATCH(A291,Population!$A$2:$A$52,0),MATCH(B291,Population!$B$1:$AR$1,0))</f>
        <v>659504</v>
      </c>
      <c r="E291" s="6">
        <f>INDEX(Convictions_per_capita!$B$2:$AR$52,MATCH(A291,Convictions_per_capita!$A$2:$A$52,0),MATCH(B291,Convictions_per_capita!$B$1:$AR$1,0))</f>
        <v>0</v>
      </c>
    </row>
    <row r="292" spans="1:5" x14ac:dyDescent="0.35">
      <c r="A292" t="str">
        <f t="shared" si="6"/>
        <v>Ohio</v>
      </c>
      <c r="B292">
        <f t="shared" si="7"/>
        <v>1981</v>
      </c>
      <c r="C292">
        <f>INDEX(Convictions!$B$2:$AR$52,MATCH(A292,Convictions!$A$2:$A$52,0),MATCH(B292,Convictions!$B$1:$AR$1,0))</f>
        <v>4</v>
      </c>
      <c r="D292">
        <f>INDEX(Population!$B$2:$AR$52,MATCH(A292,Population!$A$2:$A$52,0),MATCH(B292,Population!$B$1:$AR$1,0))</f>
        <v>10788336</v>
      </c>
      <c r="E292" s="6">
        <f>INDEX(Convictions_per_capita!$B$2:$AR$52,MATCH(A292,Convictions_per_capita!$A$2:$A$52,0),MATCH(B292,Convictions_per_capita!$B$1:$AR$1,0))</f>
        <v>3.7099999999999997E-7</v>
      </c>
    </row>
    <row r="293" spans="1:5" x14ac:dyDescent="0.35">
      <c r="A293" t="str">
        <f t="shared" si="6"/>
        <v>Oklahoma</v>
      </c>
      <c r="B293">
        <f t="shared" si="7"/>
        <v>1981</v>
      </c>
      <c r="C293">
        <f>INDEX(Convictions!$B$2:$AR$52,MATCH(A293,Convictions!$A$2:$A$52,0),MATCH(B293,Convictions!$B$1:$AR$1,0))</f>
        <v>62</v>
      </c>
      <c r="D293">
        <f>INDEX(Population!$B$2:$AR$52,MATCH(A293,Population!$A$2:$A$52,0),MATCH(B293,Population!$B$1:$AR$1,0))</f>
        <v>3096159</v>
      </c>
      <c r="E293" s="6">
        <f>INDEX(Convictions_per_capita!$B$2:$AR$52,MATCH(A293,Convictions_per_capita!$A$2:$A$52,0),MATCH(B293,Convictions_per_capita!$B$1:$AR$1,0))</f>
        <v>2.0000000000000002E-5</v>
      </c>
    </row>
    <row r="294" spans="1:5" x14ac:dyDescent="0.35">
      <c r="A294" t="str">
        <f t="shared" si="6"/>
        <v>Oregon</v>
      </c>
      <c r="B294">
        <f t="shared" si="7"/>
        <v>1981</v>
      </c>
      <c r="C294">
        <f>INDEX(Convictions!$B$2:$AR$52,MATCH(A294,Convictions!$A$2:$A$52,0),MATCH(B294,Convictions!$B$1:$AR$1,0))</f>
        <v>0</v>
      </c>
      <c r="D294">
        <f>INDEX(Population!$B$2:$AR$52,MATCH(A294,Population!$A$2:$A$52,0),MATCH(B294,Population!$B$1:$AR$1,0))</f>
        <v>2667985</v>
      </c>
      <c r="E294" s="6">
        <f>INDEX(Convictions_per_capita!$B$2:$AR$52,MATCH(A294,Convictions_per_capita!$A$2:$A$52,0),MATCH(B294,Convictions_per_capita!$B$1:$AR$1,0))</f>
        <v>0</v>
      </c>
    </row>
    <row r="295" spans="1:5" x14ac:dyDescent="0.35">
      <c r="A295" t="str">
        <f t="shared" si="6"/>
        <v>Pennsylvania</v>
      </c>
      <c r="B295">
        <f t="shared" si="7"/>
        <v>1981</v>
      </c>
      <c r="C295">
        <f>INDEX(Convictions!$B$2:$AR$52,MATCH(A295,Convictions!$A$2:$A$52,0),MATCH(B295,Convictions!$B$1:$AR$1,0))</f>
        <v>24</v>
      </c>
      <c r="D295">
        <f>INDEX(Population!$B$2:$AR$52,MATCH(A295,Population!$A$2:$A$52,0),MATCH(B295,Population!$B$1:$AR$1,0))</f>
        <v>11858569</v>
      </c>
      <c r="E295" s="6">
        <f>INDEX(Convictions_per_capita!$B$2:$AR$52,MATCH(A295,Convictions_per_capita!$A$2:$A$52,0),MATCH(B295,Convictions_per_capita!$B$1:$AR$1,0))</f>
        <v>2.0200000000000001E-6</v>
      </c>
    </row>
    <row r="296" spans="1:5" x14ac:dyDescent="0.35">
      <c r="A296" t="str">
        <f t="shared" si="6"/>
        <v>Rhode Island</v>
      </c>
      <c r="B296">
        <f t="shared" si="7"/>
        <v>1981</v>
      </c>
      <c r="C296">
        <f>INDEX(Convictions!$B$2:$AR$52,MATCH(A296,Convictions!$A$2:$A$52,0),MATCH(B296,Convictions!$B$1:$AR$1,0))</f>
        <v>4</v>
      </c>
      <c r="D296">
        <f>INDEX(Population!$B$2:$AR$52,MATCH(A296,Population!$A$2:$A$52,0),MATCH(B296,Population!$B$1:$AR$1,0))</f>
        <v>953012</v>
      </c>
      <c r="E296" s="6">
        <f>INDEX(Convictions_per_capita!$B$2:$AR$52,MATCH(A296,Convictions_per_capita!$A$2:$A$52,0),MATCH(B296,Convictions_per_capita!$B$1:$AR$1,0))</f>
        <v>4.1999999999999996E-6</v>
      </c>
    </row>
    <row r="297" spans="1:5" x14ac:dyDescent="0.35">
      <c r="A297" t="str">
        <f t="shared" si="6"/>
        <v>South Carolina</v>
      </c>
      <c r="B297">
        <f t="shared" si="7"/>
        <v>1981</v>
      </c>
      <c r="C297">
        <f>INDEX(Convictions!$B$2:$AR$52,MATCH(A297,Convictions!$A$2:$A$52,0),MATCH(B297,Convictions!$B$1:$AR$1,0))</f>
        <v>25</v>
      </c>
      <c r="D297">
        <f>INDEX(Population!$B$2:$AR$52,MATCH(A297,Population!$A$2:$A$52,0),MATCH(B297,Population!$B$1:$AR$1,0))</f>
        <v>3179255</v>
      </c>
      <c r="E297" s="6">
        <f>INDEX(Convictions_per_capita!$B$2:$AR$52,MATCH(A297,Convictions_per_capita!$A$2:$A$52,0),MATCH(B297,Convictions_per_capita!$B$1:$AR$1,0))</f>
        <v>7.8599999999999993E-6</v>
      </c>
    </row>
    <row r="298" spans="1:5" x14ac:dyDescent="0.35">
      <c r="A298" t="str">
        <f t="shared" si="6"/>
        <v>South Dakota</v>
      </c>
      <c r="B298">
        <f t="shared" si="7"/>
        <v>1981</v>
      </c>
      <c r="C298">
        <f>INDEX(Convictions!$B$2:$AR$52,MATCH(A298,Convictions!$A$2:$A$52,0),MATCH(B298,Convictions!$B$1:$AR$1,0))</f>
        <v>0</v>
      </c>
      <c r="D298">
        <f>INDEX(Population!$B$2:$AR$52,MATCH(A298,Population!$A$2:$A$52,0),MATCH(B298,Population!$B$1:$AR$1,0))</f>
        <v>689584</v>
      </c>
      <c r="E298" s="6">
        <f>INDEX(Convictions_per_capita!$B$2:$AR$52,MATCH(A298,Convictions_per_capita!$A$2:$A$52,0),MATCH(B298,Convictions_per_capita!$B$1:$AR$1,0))</f>
        <v>0</v>
      </c>
    </row>
    <row r="299" spans="1:5" x14ac:dyDescent="0.35">
      <c r="A299" t="str">
        <f t="shared" si="6"/>
        <v>Tennessee</v>
      </c>
      <c r="B299">
        <f t="shared" si="7"/>
        <v>1981</v>
      </c>
      <c r="C299">
        <f>INDEX(Convictions!$B$2:$AR$52,MATCH(A299,Convictions!$A$2:$A$52,0),MATCH(B299,Convictions!$B$1:$AR$1,0))</f>
        <v>15</v>
      </c>
      <c r="D299">
        <f>INDEX(Population!$B$2:$AR$52,MATCH(A299,Population!$A$2:$A$52,0),MATCH(B299,Population!$B$1:$AR$1,0))</f>
        <v>4627662</v>
      </c>
      <c r="E299" s="6">
        <f>INDEX(Convictions_per_capita!$B$2:$AR$52,MATCH(A299,Convictions_per_capita!$A$2:$A$52,0),MATCH(B299,Convictions_per_capita!$B$1:$AR$1,0))</f>
        <v>3.2399999999999999E-6</v>
      </c>
    </row>
    <row r="300" spans="1:5" x14ac:dyDescent="0.35">
      <c r="A300" t="str">
        <f t="shared" si="6"/>
        <v>Texas</v>
      </c>
      <c r="B300">
        <f t="shared" si="7"/>
        <v>1981</v>
      </c>
      <c r="C300">
        <f>INDEX(Convictions!$B$2:$AR$52,MATCH(A300,Convictions!$A$2:$A$52,0),MATCH(B300,Convictions!$B$1:$AR$1,0))</f>
        <v>30</v>
      </c>
      <c r="D300">
        <f>INDEX(Population!$B$2:$AR$52,MATCH(A300,Population!$A$2:$A$52,0),MATCH(B300,Population!$B$1:$AR$1,0))</f>
        <v>14746318</v>
      </c>
      <c r="E300" s="6">
        <f>INDEX(Convictions_per_capita!$B$2:$AR$52,MATCH(A300,Convictions_per_capita!$A$2:$A$52,0),MATCH(B300,Convictions_per_capita!$B$1:$AR$1,0))</f>
        <v>2.03E-6</v>
      </c>
    </row>
    <row r="301" spans="1:5" x14ac:dyDescent="0.35">
      <c r="A301" t="str">
        <f t="shared" si="6"/>
        <v>Utah</v>
      </c>
      <c r="B301">
        <f t="shared" si="7"/>
        <v>1981</v>
      </c>
      <c r="C301">
        <f>INDEX(Convictions!$B$2:$AR$52,MATCH(A301,Convictions!$A$2:$A$52,0),MATCH(B301,Convictions!$B$1:$AR$1,0))</f>
        <v>4</v>
      </c>
      <c r="D301">
        <f>INDEX(Population!$B$2:$AR$52,MATCH(A301,Population!$A$2:$A$52,0),MATCH(B301,Population!$B$1:$AR$1,0))</f>
        <v>1515472</v>
      </c>
      <c r="E301" s="6">
        <f>INDEX(Convictions_per_capita!$B$2:$AR$52,MATCH(A301,Convictions_per_capita!$A$2:$A$52,0),MATCH(B301,Convictions_per_capita!$B$1:$AR$1,0))</f>
        <v>2.6400000000000001E-6</v>
      </c>
    </row>
    <row r="302" spans="1:5" x14ac:dyDescent="0.35">
      <c r="A302" t="str">
        <f t="shared" si="6"/>
        <v>Vermont</v>
      </c>
      <c r="B302">
        <f t="shared" si="7"/>
        <v>1981</v>
      </c>
      <c r="C302">
        <f>INDEX(Convictions!$B$2:$AR$52,MATCH(A302,Convictions!$A$2:$A$52,0),MATCH(B302,Convictions!$B$1:$AR$1,0))</f>
        <v>0</v>
      </c>
      <c r="D302">
        <f>INDEX(Population!$B$2:$AR$52,MATCH(A302,Population!$A$2:$A$52,0),MATCH(B302,Population!$B$1:$AR$1,0))</f>
        <v>515594</v>
      </c>
      <c r="E302" s="6">
        <f>INDEX(Convictions_per_capita!$B$2:$AR$52,MATCH(A302,Convictions_per_capita!$A$2:$A$52,0),MATCH(B302,Convictions_per_capita!$B$1:$AR$1,0))</f>
        <v>0</v>
      </c>
    </row>
    <row r="303" spans="1:5" x14ac:dyDescent="0.35">
      <c r="A303" t="str">
        <f t="shared" si="6"/>
        <v>Virginia</v>
      </c>
      <c r="B303">
        <f t="shared" si="7"/>
        <v>1981</v>
      </c>
      <c r="C303">
        <f>INDEX(Convictions!$B$2:$AR$52,MATCH(A303,Convictions!$A$2:$A$52,0),MATCH(B303,Convictions!$B$1:$AR$1,0))</f>
        <v>18</v>
      </c>
      <c r="D303">
        <f>INDEX(Population!$B$2:$AR$52,MATCH(A303,Population!$A$2:$A$52,0),MATCH(B303,Population!$B$1:$AR$1,0))</f>
        <v>5444094</v>
      </c>
      <c r="E303" s="6">
        <f>INDEX(Convictions_per_capita!$B$2:$AR$52,MATCH(A303,Convictions_per_capita!$A$2:$A$52,0),MATCH(B303,Convictions_per_capita!$B$1:$AR$1,0))</f>
        <v>3.3100000000000001E-6</v>
      </c>
    </row>
    <row r="304" spans="1:5" x14ac:dyDescent="0.35">
      <c r="A304" t="str">
        <f t="shared" si="6"/>
        <v>Washington</v>
      </c>
      <c r="B304">
        <f t="shared" si="7"/>
        <v>1981</v>
      </c>
      <c r="C304">
        <f>INDEX(Convictions!$B$2:$AR$52,MATCH(A304,Convictions!$A$2:$A$52,0),MATCH(B304,Convictions!$B$1:$AR$1,0))</f>
        <v>5</v>
      </c>
      <c r="D304">
        <f>INDEX(Population!$B$2:$AR$52,MATCH(A304,Population!$A$2:$A$52,0),MATCH(B304,Population!$B$1:$AR$1,0))</f>
        <v>4235728</v>
      </c>
      <c r="E304" s="6">
        <f>INDEX(Convictions_per_capita!$B$2:$AR$52,MATCH(A304,Convictions_per_capita!$A$2:$A$52,0),MATCH(B304,Convictions_per_capita!$B$1:$AR$1,0))</f>
        <v>1.1799999999999999E-6</v>
      </c>
    </row>
    <row r="305" spans="1:5" x14ac:dyDescent="0.35">
      <c r="A305" t="str">
        <f t="shared" si="6"/>
        <v>West Virginia</v>
      </c>
      <c r="B305">
        <f t="shared" si="7"/>
        <v>1981</v>
      </c>
      <c r="C305">
        <f>INDEX(Convictions!$B$2:$AR$52,MATCH(A305,Convictions!$A$2:$A$52,0),MATCH(B305,Convictions!$B$1:$AR$1,0))</f>
        <v>0</v>
      </c>
      <c r="D305">
        <f>INDEX(Population!$B$2:$AR$52,MATCH(A305,Population!$A$2:$A$52,0),MATCH(B305,Population!$B$1:$AR$1,0))</f>
        <v>1954125</v>
      </c>
      <c r="E305" s="6">
        <f>INDEX(Convictions_per_capita!$B$2:$AR$52,MATCH(A305,Convictions_per_capita!$A$2:$A$52,0),MATCH(B305,Convictions_per_capita!$B$1:$AR$1,0))</f>
        <v>0</v>
      </c>
    </row>
    <row r="306" spans="1:5" x14ac:dyDescent="0.35">
      <c r="A306" t="str">
        <f t="shared" si="6"/>
        <v>Wisconsin</v>
      </c>
      <c r="B306">
        <f t="shared" si="7"/>
        <v>1981</v>
      </c>
      <c r="C306">
        <f>INDEX(Convictions!$B$2:$AR$52,MATCH(A306,Convictions!$A$2:$A$52,0),MATCH(B306,Convictions!$B$1:$AR$1,0))</f>
        <v>2</v>
      </c>
      <c r="D306">
        <f>INDEX(Population!$B$2:$AR$52,MATCH(A306,Population!$A$2:$A$52,0),MATCH(B306,Population!$B$1:$AR$1,0))</f>
        <v>4726345</v>
      </c>
      <c r="E306" s="6">
        <f>INDEX(Convictions_per_capita!$B$2:$AR$52,MATCH(A306,Convictions_per_capita!$A$2:$A$52,0),MATCH(B306,Convictions_per_capita!$B$1:$AR$1,0))</f>
        <v>4.2300000000000002E-7</v>
      </c>
    </row>
    <row r="307" spans="1:5" x14ac:dyDescent="0.35">
      <c r="A307" t="str">
        <f t="shared" si="6"/>
        <v>Wyoming</v>
      </c>
      <c r="B307">
        <f t="shared" si="7"/>
        <v>1981</v>
      </c>
      <c r="C307">
        <f>INDEX(Convictions!$B$2:$AR$52,MATCH(A307,Convictions!$A$2:$A$52,0),MATCH(B307,Convictions!$B$1:$AR$1,0))</f>
        <v>0</v>
      </c>
      <c r="D307">
        <f>INDEX(Population!$B$2:$AR$52,MATCH(A307,Population!$A$2:$A$52,0),MATCH(B307,Population!$B$1:$AR$1,0))</f>
        <v>491712</v>
      </c>
      <c r="E307" s="6">
        <f>INDEX(Convictions_per_capita!$B$2:$AR$52,MATCH(A307,Convictions_per_capita!$A$2:$A$52,0),MATCH(B307,Convictions_per_capita!$B$1:$AR$1,0))</f>
        <v>0</v>
      </c>
    </row>
    <row r="308" spans="1:5" x14ac:dyDescent="0.35">
      <c r="A308" t="str">
        <f t="shared" si="6"/>
        <v>Alabama</v>
      </c>
      <c r="B308">
        <f t="shared" si="7"/>
        <v>1982</v>
      </c>
      <c r="C308">
        <f>INDEX(Convictions!$B$2:$AR$52,MATCH(A308,Convictions!$A$2:$A$52,0),MATCH(B308,Convictions!$B$1:$AR$1,0))</f>
        <v>16</v>
      </c>
      <c r="D308">
        <f>INDEX(Population!$B$2:$AR$52,MATCH(A308,Population!$A$2:$A$52,0),MATCH(B308,Population!$B$1:$AR$1,0))</f>
        <v>3925263</v>
      </c>
      <c r="E308" s="6">
        <f>INDEX(Convictions_per_capita!$B$2:$AR$52,MATCH(A308,Convictions_per_capita!$A$2:$A$52,0),MATCH(B308,Convictions_per_capita!$B$1:$AR$1,0))</f>
        <v>4.0799999999999999E-6</v>
      </c>
    </row>
    <row r="309" spans="1:5" x14ac:dyDescent="0.35">
      <c r="A309" t="str">
        <f t="shared" si="6"/>
        <v>Alaska</v>
      </c>
      <c r="B309">
        <f t="shared" si="7"/>
        <v>1982</v>
      </c>
      <c r="C309">
        <f>INDEX(Convictions!$B$2:$AR$52,MATCH(A309,Convictions!$A$2:$A$52,0),MATCH(B309,Convictions!$B$1:$AR$1,0))</f>
        <v>0</v>
      </c>
      <c r="D309">
        <f>INDEX(Population!$B$2:$AR$52,MATCH(A309,Population!$A$2:$A$52,0),MATCH(B309,Population!$B$1:$AR$1,0))</f>
        <v>449606</v>
      </c>
      <c r="E309" s="6">
        <f>INDEX(Convictions_per_capita!$B$2:$AR$52,MATCH(A309,Convictions_per_capita!$A$2:$A$52,0),MATCH(B309,Convictions_per_capita!$B$1:$AR$1,0))</f>
        <v>0</v>
      </c>
    </row>
    <row r="310" spans="1:5" x14ac:dyDescent="0.35">
      <c r="A310" t="str">
        <f t="shared" ref="A310:A373" si="8">A259</f>
        <v>Arizona</v>
      </c>
      <c r="B310">
        <f t="shared" ref="B310:B373" si="9">B259+1</f>
        <v>1982</v>
      </c>
      <c r="C310">
        <f>INDEX(Convictions!$B$2:$AR$52,MATCH(A310,Convictions!$A$2:$A$52,0),MATCH(B310,Convictions!$B$1:$AR$1,0))</f>
        <v>0</v>
      </c>
      <c r="D310">
        <f>INDEX(Population!$B$2:$AR$52,MATCH(A310,Population!$A$2:$A$52,0),MATCH(B310,Population!$B$1:$AR$1,0))</f>
        <v>2889860</v>
      </c>
      <c r="E310" s="6">
        <f>INDEX(Convictions_per_capita!$B$2:$AR$52,MATCH(A310,Convictions_per_capita!$A$2:$A$52,0),MATCH(B310,Convictions_per_capita!$B$1:$AR$1,0))</f>
        <v>0</v>
      </c>
    </row>
    <row r="311" spans="1:5" x14ac:dyDescent="0.35">
      <c r="A311" t="str">
        <f t="shared" si="8"/>
        <v>Arkansas</v>
      </c>
      <c r="B311">
        <f t="shared" si="9"/>
        <v>1982</v>
      </c>
      <c r="C311">
        <f>INDEX(Convictions!$B$2:$AR$52,MATCH(A311,Convictions!$A$2:$A$52,0),MATCH(B311,Convictions!$B$1:$AR$1,0))</f>
        <v>1</v>
      </c>
      <c r="D311">
        <f>INDEX(Population!$B$2:$AR$52,MATCH(A311,Population!$A$2:$A$52,0),MATCH(B311,Population!$B$1:$AR$1,0))</f>
        <v>2294254</v>
      </c>
      <c r="E311" s="6">
        <f>INDEX(Convictions_per_capita!$B$2:$AR$52,MATCH(A311,Convictions_per_capita!$A$2:$A$52,0),MATCH(B311,Convictions_per_capita!$B$1:$AR$1,0))</f>
        <v>4.3599999999999999E-7</v>
      </c>
    </row>
    <row r="312" spans="1:5" x14ac:dyDescent="0.35">
      <c r="A312" t="str">
        <f t="shared" si="8"/>
        <v>California</v>
      </c>
      <c r="B312">
        <f t="shared" si="9"/>
        <v>1982</v>
      </c>
      <c r="C312">
        <f>INDEX(Convictions!$B$2:$AR$52,MATCH(A312,Convictions!$A$2:$A$52,0),MATCH(B312,Convictions!$B$1:$AR$1,0))</f>
        <v>12</v>
      </c>
      <c r="D312">
        <f>INDEX(Population!$B$2:$AR$52,MATCH(A312,Population!$A$2:$A$52,0),MATCH(B312,Population!$B$1:$AR$1,0))</f>
        <v>24820007</v>
      </c>
      <c r="E312" s="6">
        <f>INDEX(Convictions_per_capita!$B$2:$AR$52,MATCH(A312,Convictions_per_capita!$A$2:$A$52,0),MATCH(B312,Convictions_per_capita!$B$1:$AR$1,0))</f>
        <v>4.8299999999999997E-7</v>
      </c>
    </row>
    <row r="313" spans="1:5" x14ac:dyDescent="0.35">
      <c r="A313" t="str">
        <f t="shared" si="8"/>
        <v>Colorado</v>
      </c>
      <c r="B313">
        <f t="shared" si="9"/>
        <v>1982</v>
      </c>
      <c r="C313">
        <f>INDEX(Convictions!$B$2:$AR$52,MATCH(A313,Convictions!$A$2:$A$52,0),MATCH(B313,Convictions!$B$1:$AR$1,0))</f>
        <v>1</v>
      </c>
      <c r="D313">
        <f>INDEX(Population!$B$2:$AR$52,MATCH(A313,Population!$A$2:$A$52,0),MATCH(B313,Population!$B$1:$AR$1,0))</f>
        <v>3061562</v>
      </c>
      <c r="E313" s="6">
        <f>INDEX(Convictions_per_capita!$B$2:$AR$52,MATCH(A313,Convictions_per_capita!$A$2:$A$52,0),MATCH(B313,Convictions_per_capita!$B$1:$AR$1,0))</f>
        <v>3.27E-7</v>
      </c>
    </row>
    <row r="314" spans="1:5" x14ac:dyDescent="0.35">
      <c r="A314" t="str">
        <f t="shared" si="8"/>
        <v>Connecticut</v>
      </c>
      <c r="B314">
        <f t="shared" si="9"/>
        <v>1982</v>
      </c>
      <c r="C314">
        <f>INDEX(Convictions!$B$2:$AR$52,MATCH(A314,Convictions!$A$2:$A$52,0),MATCH(B314,Convictions!$B$1:$AR$1,0))</f>
        <v>4</v>
      </c>
      <c r="D314">
        <f>INDEX(Population!$B$2:$AR$52,MATCH(A314,Population!$A$2:$A$52,0),MATCH(B314,Population!$B$1:$AR$1,0))</f>
        <v>3139014</v>
      </c>
      <c r="E314" s="6">
        <f>INDEX(Convictions_per_capita!$B$2:$AR$52,MATCH(A314,Convictions_per_capita!$A$2:$A$52,0),MATCH(B314,Convictions_per_capita!$B$1:$AR$1,0))</f>
        <v>1.2699999999999999E-6</v>
      </c>
    </row>
    <row r="315" spans="1:5" x14ac:dyDescent="0.35">
      <c r="A315" t="str">
        <f t="shared" si="8"/>
        <v>Delaware</v>
      </c>
      <c r="B315">
        <f t="shared" si="9"/>
        <v>1982</v>
      </c>
      <c r="C315">
        <f>INDEX(Convictions!$B$2:$AR$52,MATCH(A315,Convictions!$A$2:$A$52,0),MATCH(B315,Convictions!$B$1:$AR$1,0))</f>
        <v>1</v>
      </c>
      <c r="D315">
        <f>INDEX(Population!$B$2:$AR$52,MATCH(A315,Population!$A$2:$A$52,0),MATCH(B315,Population!$B$1:$AR$1,0))</f>
        <v>599148</v>
      </c>
      <c r="E315" s="6">
        <f>INDEX(Convictions_per_capita!$B$2:$AR$52,MATCH(A315,Convictions_per_capita!$A$2:$A$52,0),MATCH(B315,Convictions_per_capita!$B$1:$AR$1,0))</f>
        <v>1.6700000000000001E-6</v>
      </c>
    </row>
    <row r="316" spans="1:5" x14ac:dyDescent="0.35">
      <c r="A316" t="str">
        <f t="shared" si="8"/>
        <v>District of Columbia</v>
      </c>
      <c r="B316">
        <f t="shared" si="9"/>
        <v>1982</v>
      </c>
      <c r="C316">
        <f>INDEX(Convictions!$B$2:$AR$52,MATCH(A316,Convictions!$A$2:$A$52,0),MATCH(B316,Convictions!$B$1:$AR$1,0))</f>
        <v>14</v>
      </c>
      <c r="D316">
        <f>INDEX(Population!$B$2:$AR$52,MATCH(A316,Population!$A$2:$A$52,0),MATCH(B316,Population!$B$1:$AR$1,0))</f>
        <v>634174</v>
      </c>
      <c r="E316" s="6">
        <f>INDEX(Convictions_per_capita!$B$2:$AR$52,MATCH(A316,Convictions_per_capita!$A$2:$A$52,0),MATCH(B316,Convictions_per_capita!$B$1:$AR$1,0))</f>
        <v>2.2099999999999998E-5</v>
      </c>
    </row>
    <row r="317" spans="1:5" x14ac:dyDescent="0.35">
      <c r="A317" t="str">
        <f t="shared" si="8"/>
        <v>Florida</v>
      </c>
      <c r="B317">
        <f t="shared" si="9"/>
        <v>1982</v>
      </c>
      <c r="C317">
        <f>INDEX(Convictions!$B$2:$AR$52,MATCH(A317,Convictions!$A$2:$A$52,0),MATCH(B317,Convictions!$B$1:$AR$1,0))</f>
        <v>5</v>
      </c>
      <c r="D317">
        <f>INDEX(Population!$B$2:$AR$52,MATCH(A317,Population!$A$2:$A$52,0),MATCH(B317,Population!$B$1:$AR$1,0))</f>
        <v>10471405</v>
      </c>
      <c r="E317" s="6">
        <f>INDEX(Convictions_per_capita!$B$2:$AR$52,MATCH(A317,Convictions_per_capita!$A$2:$A$52,0),MATCH(B317,Convictions_per_capita!$B$1:$AR$1,0))</f>
        <v>4.7700000000000005E-7</v>
      </c>
    </row>
    <row r="318" spans="1:5" x14ac:dyDescent="0.35">
      <c r="A318" t="str">
        <f t="shared" si="8"/>
        <v>Georgia</v>
      </c>
      <c r="B318">
        <f t="shared" si="9"/>
        <v>1982</v>
      </c>
      <c r="C318">
        <f>INDEX(Convictions!$B$2:$AR$52,MATCH(A318,Convictions!$A$2:$A$52,0),MATCH(B318,Convictions!$B$1:$AR$1,0))</f>
        <v>10</v>
      </c>
      <c r="D318">
        <f>INDEX(Population!$B$2:$AR$52,MATCH(A318,Population!$A$2:$A$52,0),MATCH(B318,Population!$B$1:$AR$1,0))</f>
        <v>5649788</v>
      </c>
      <c r="E318" s="6">
        <f>INDEX(Convictions_per_capita!$B$2:$AR$52,MATCH(A318,Convictions_per_capita!$A$2:$A$52,0),MATCH(B318,Convictions_per_capita!$B$1:$AR$1,0))</f>
        <v>1.77E-6</v>
      </c>
    </row>
    <row r="319" spans="1:5" x14ac:dyDescent="0.35">
      <c r="A319" t="str">
        <f t="shared" si="8"/>
        <v>Hawaii</v>
      </c>
      <c r="B319">
        <f t="shared" si="9"/>
        <v>1982</v>
      </c>
      <c r="C319">
        <f>INDEX(Convictions!$B$2:$AR$52,MATCH(A319,Convictions!$A$2:$A$52,0),MATCH(B319,Convictions!$B$1:$AR$1,0))</f>
        <v>3</v>
      </c>
      <c r="D319">
        <f>INDEX(Population!$B$2:$AR$52,MATCH(A319,Population!$A$2:$A$52,0),MATCH(B319,Population!$B$1:$AR$1,0))</f>
        <v>993780</v>
      </c>
      <c r="E319" s="6">
        <f>INDEX(Convictions_per_capita!$B$2:$AR$52,MATCH(A319,Convictions_per_capita!$A$2:$A$52,0),MATCH(B319,Convictions_per_capita!$B$1:$AR$1,0))</f>
        <v>3.0199999999999999E-6</v>
      </c>
    </row>
    <row r="320" spans="1:5" x14ac:dyDescent="0.35">
      <c r="A320" t="str">
        <f t="shared" si="8"/>
        <v>Idaho</v>
      </c>
      <c r="B320">
        <f t="shared" si="9"/>
        <v>1982</v>
      </c>
      <c r="C320">
        <f>INDEX(Convictions!$B$2:$AR$52,MATCH(A320,Convictions!$A$2:$A$52,0),MATCH(B320,Convictions!$B$1:$AR$1,0))</f>
        <v>0</v>
      </c>
      <c r="D320">
        <f>INDEX(Population!$B$2:$AR$52,MATCH(A320,Population!$A$2:$A$52,0),MATCH(B320,Population!$B$1:$AR$1,0))</f>
        <v>973719</v>
      </c>
      <c r="E320" s="6">
        <f>INDEX(Convictions_per_capita!$B$2:$AR$52,MATCH(A320,Convictions_per_capita!$A$2:$A$52,0),MATCH(B320,Convictions_per_capita!$B$1:$AR$1,0))</f>
        <v>0</v>
      </c>
    </row>
    <row r="321" spans="1:5" x14ac:dyDescent="0.35">
      <c r="A321" t="str">
        <f t="shared" si="8"/>
        <v>Illinois</v>
      </c>
      <c r="B321">
        <f t="shared" si="9"/>
        <v>1982</v>
      </c>
      <c r="C321">
        <f>INDEX(Convictions!$B$2:$AR$52,MATCH(A321,Convictions!$A$2:$A$52,0),MATCH(B321,Convictions!$B$1:$AR$1,0))</f>
        <v>20</v>
      </c>
      <c r="D321">
        <f>INDEX(Population!$B$2:$AR$52,MATCH(A321,Population!$A$2:$A$52,0),MATCH(B321,Population!$B$1:$AR$1,0))</f>
        <v>11423413</v>
      </c>
      <c r="E321" s="6">
        <f>INDEX(Convictions_per_capita!$B$2:$AR$52,MATCH(A321,Convictions_per_capita!$A$2:$A$52,0),MATCH(B321,Convictions_per_capita!$B$1:$AR$1,0))</f>
        <v>1.75E-6</v>
      </c>
    </row>
    <row r="322" spans="1:5" x14ac:dyDescent="0.35">
      <c r="A322" t="str">
        <f t="shared" si="8"/>
        <v>Indiana</v>
      </c>
      <c r="B322">
        <f t="shared" si="9"/>
        <v>1982</v>
      </c>
      <c r="C322">
        <f>INDEX(Convictions!$B$2:$AR$52,MATCH(A322,Convictions!$A$2:$A$52,0),MATCH(B322,Convictions!$B$1:$AR$1,0))</f>
        <v>6</v>
      </c>
      <c r="D322">
        <f>INDEX(Population!$B$2:$AR$52,MATCH(A322,Population!$A$2:$A$52,0),MATCH(B322,Population!$B$1:$AR$1,0))</f>
        <v>5467918</v>
      </c>
      <c r="E322" s="6">
        <f>INDEX(Convictions_per_capita!$B$2:$AR$52,MATCH(A322,Convictions_per_capita!$A$2:$A$52,0),MATCH(B322,Convictions_per_capita!$B$1:$AR$1,0))</f>
        <v>1.1000000000000001E-6</v>
      </c>
    </row>
    <row r="323" spans="1:5" x14ac:dyDescent="0.35">
      <c r="A323" t="str">
        <f t="shared" si="8"/>
        <v>Iowa</v>
      </c>
      <c r="B323">
        <f t="shared" si="9"/>
        <v>1982</v>
      </c>
      <c r="C323">
        <f>INDEX(Convictions!$B$2:$AR$52,MATCH(A323,Convictions!$A$2:$A$52,0),MATCH(B323,Convictions!$B$1:$AR$1,0))</f>
        <v>0</v>
      </c>
      <c r="D323">
        <f>INDEX(Population!$B$2:$AR$52,MATCH(A323,Population!$A$2:$A$52,0),MATCH(B323,Population!$B$1:$AR$1,0))</f>
        <v>2888190</v>
      </c>
      <c r="E323" s="6">
        <f>INDEX(Convictions_per_capita!$B$2:$AR$52,MATCH(A323,Convictions_per_capita!$A$2:$A$52,0),MATCH(B323,Convictions_per_capita!$B$1:$AR$1,0))</f>
        <v>0</v>
      </c>
    </row>
    <row r="324" spans="1:5" x14ac:dyDescent="0.35">
      <c r="A324" t="str">
        <f t="shared" si="8"/>
        <v>Kansas</v>
      </c>
      <c r="B324">
        <f t="shared" si="9"/>
        <v>1982</v>
      </c>
      <c r="C324">
        <f>INDEX(Convictions!$B$2:$AR$52,MATCH(A324,Convictions!$A$2:$A$52,0),MATCH(B324,Convictions!$B$1:$AR$1,0))</f>
        <v>0</v>
      </c>
      <c r="D324">
        <f>INDEX(Population!$B$2:$AR$52,MATCH(A324,Population!$A$2:$A$52,0),MATCH(B324,Population!$B$1:$AR$1,0))</f>
        <v>2401207</v>
      </c>
      <c r="E324" s="6">
        <f>INDEX(Convictions_per_capita!$B$2:$AR$52,MATCH(A324,Convictions_per_capita!$A$2:$A$52,0),MATCH(B324,Convictions_per_capita!$B$1:$AR$1,0))</f>
        <v>0</v>
      </c>
    </row>
    <row r="325" spans="1:5" x14ac:dyDescent="0.35">
      <c r="A325" t="str">
        <f t="shared" si="8"/>
        <v>Kentucky</v>
      </c>
      <c r="B325">
        <f t="shared" si="9"/>
        <v>1982</v>
      </c>
      <c r="C325">
        <f>INDEX(Convictions!$B$2:$AR$52,MATCH(A325,Convictions!$A$2:$A$52,0),MATCH(B325,Convictions!$B$1:$AR$1,0))</f>
        <v>9</v>
      </c>
      <c r="D325">
        <f>INDEX(Population!$B$2:$AR$52,MATCH(A325,Population!$A$2:$A$52,0),MATCH(B325,Population!$B$1:$AR$1,0))</f>
        <v>3683449</v>
      </c>
      <c r="E325" s="6">
        <f>INDEX(Convictions_per_capita!$B$2:$AR$52,MATCH(A325,Convictions_per_capita!$A$2:$A$52,0),MATCH(B325,Convictions_per_capita!$B$1:$AR$1,0))</f>
        <v>2.4399999999999999E-6</v>
      </c>
    </row>
    <row r="326" spans="1:5" x14ac:dyDescent="0.35">
      <c r="A326" t="str">
        <f t="shared" si="8"/>
        <v>Louisiana</v>
      </c>
      <c r="B326">
        <f t="shared" si="9"/>
        <v>1982</v>
      </c>
      <c r="C326">
        <f>INDEX(Convictions!$B$2:$AR$52,MATCH(A326,Convictions!$A$2:$A$52,0),MATCH(B326,Convictions!$B$1:$AR$1,0))</f>
        <v>8</v>
      </c>
      <c r="D326">
        <f>INDEX(Population!$B$2:$AR$52,MATCH(A326,Population!$A$2:$A$52,0),MATCH(B326,Population!$B$1:$AR$1,0))</f>
        <v>4352609</v>
      </c>
      <c r="E326" s="6">
        <f>INDEX(Convictions_per_capita!$B$2:$AR$52,MATCH(A326,Convictions_per_capita!$A$2:$A$52,0),MATCH(B326,Convictions_per_capita!$B$1:$AR$1,0))</f>
        <v>1.84E-6</v>
      </c>
    </row>
    <row r="327" spans="1:5" x14ac:dyDescent="0.35">
      <c r="A327" t="str">
        <f t="shared" si="8"/>
        <v>Maine</v>
      </c>
      <c r="B327">
        <f t="shared" si="9"/>
        <v>1982</v>
      </c>
      <c r="C327">
        <f>INDEX(Convictions!$B$2:$AR$52,MATCH(A327,Convictions!$A$2:$A$52,0),MATCH(B327,Convictions!$B$1:$AR$1,0))</f>
        <v>0</v>
      </c>
      <c r="D327">
        <f>INDEX(Population!$B$2:$AR$52,MATCH(A327,Population!$A$2:$A$52,0),MATCH(B327,Population!$B$1:$AR$1,0))</f>
        <v>1136683</v>
      </c>
      <c r="E327" s="6">
        <f>INDEX(Convictions_per_capita!$B$2:$AR$52,MATCH(A327,Convictions_per_capita!$A$2:$A$52,0),MATCH(B327,Convictions_per_capita!$B$1:$AR$1,0))</f>
        <v>0</v>
      </c>
    </row>
    <row r="328" spans="1:5" x14ac:dyDescent="0.35">
      <c r="A328" t="str">
        <f t="shared" si="8"/>
        <v>Maryland</v>
      </c>
      <c r="B328">
        <f t="shared" si="9"/>
        <v>1982</v>
      </c>
      <c r="C328">
        <f>INDEX(Convictions!$B$2:$AR$52,MATCH(A328,Convictions!$A$2:$A$52,0),MATCH(B328,Convictions!$B$1:$AR$1,0))</f>
        <v>2</v>
      </c>
      <c r="D328">
        <f>INDEX(Population!$B$2:$AR$52,MATCH(A328,Population!$A$2:$A$52,0),MATCH(B328,Population!$B$1:$AR$1,0))</f>
        <v>4282923</v>
      </c>
      <c r="E328" s="6">
        <f>INDEX(Convictions_per_capita!$B$2:$AR$52,MATCH(A328,Convictions_per_capita!$A$2:$A$52,0),MATCH(B328,Convictions_per_capita!$B$1:$AR$1,0))</f>
        <v>4.6699999999999999E-7</v>
      </c>
    </row>
    <row r="329" spans="1:5" x14ac:dyDescent="0.35">
      <c r="A329" t="str">
        <f t="shared" si="8"/>
        <v>Massachusetts</v>
      </c>
      <c r="B329">
        <f t="shared" si="9"/>
        <v>1982</v>
      </c>
      <c r="C329">
        <f>INDEX(Convictions!$B$2:$AR$52,MATCH(A329,Convictions!$A$2:$A$52,0),MATCH(B329,Convictions!$B$1:$AR$1,0))</f>
        <v>11</v>
      </c>
      <c r="D329">
        <f>INDEX(Population!$B$2:$AR$52,MATCH(A329,Population!$A$2:$A$52,0),MATCH(B329,Population!$B$1:$AR$1,0))</f>
        <v>5771222</v>
      </c>
      <c r="E329" s="6">
        <f>INDEX(Convictions_per_capita!$B$2:$AR$52,MATCH(A329,Convictions_per_capita!$A$2:$A$52,0),MATCH(B329,Convictions_per_capita!$B$1:$AR$1,0))</f>
        <v>1.9099999999999999E-6</v>
      </c>
    </row>
    <row r="330" spans="1:5" x14ac:dyDescent="0.35">
      <c r="A330" t="str">
        <f t="shared" si="8"/>
        <v>Michigan</v>
      </c>
      <c r="B330">
        <f t="shared" si="9"/>
        <v>1982</v>
      </c>
      <c r="C330">
        <f>INDEX(Convictions!$B$2:$AR$52,MATCH(A330,Convictions!$A$2:$A$52,0),MATCH(B330,Convictions!$B$1:$AR$1,0))</f>
        <v>20</v>
      </c>
      <c r="D330">
        <f>INDEX(Population!$B$2:$AR$52,MATCH(A330,Population!$A$2:$A$52,0),MATCH(B330,Population!$B$1:$AR$1,0))</f>
        <v>9115196</v>
      </c>
      <c r="E330" s="6">
        <f>INDEX(Convictions_per_capita!$B$2:$AR$52,MATCH(A330,Convictions_per_capita!$A$2:$A$52,0),MATCH(B330,Convictions_per_capita!$B$1:$AR$1,0))</f>
        <v>2.1900000000000002E-6</v>
      </c>
    </row>
    <row r="331" spans="1:5" x14ac:dyDescent="0.35">
      <c r="A331" t="str">
        <f t="shared" si="8"/>
        <v>Minnesota</v>
      </c>
      <c r="B331">
        <f t="shared" si="9"/>
        <v>1982</v>
      </c>
      <c r="C331">
        <f>INDEX(Convictions!$B$2:$AR$52,MATCH(A331,Convictions!$A$2:$A$52,0),MATCH(B331,Convictions!$B$1:$AR$1,0))</f>
        <v>0</v>
      </c>
      <c r="D331">
        <f>INDEX(Population!$B$2:$AR$52,MATCH(A331,Population!$A$2:$A$52,0),MATCH(B331,Population!$B$1:$AR$1,0))</f>
        <v>4131450</v>
      </c>
      <c r="E331" s="6">
        <f>INDEX(Convictions_per_capita!$B$2:$AR$52,MATCH(A331,Convictions_per_capita!$A$2:$A$52,0),MATCH(B331,Convictions_per_capita!$B$1:$AR$1,0))</f>
        <v>0</v>
      </c>
    </row>
    <row r="332" spans="1:5" x14ac:dyDescent="0.35">
      <c r="A332" t="str">
        <f t="shared" si="8"/>
        <v>Mississippi</v>
      </c>
      <c r="B332">
        <f t="shared" si="9"/>
        <v>1982</v>
      </c>
      <c r="C332">
        <f>INDEX(Convictions!$B$2:$AR$52,MATCH(A332,Convictions!$A$2:$A$52,0),MATCH(B332,Convictions!$B$1:$AR$1,0))</f>
        <v>11</v>
      </c>
      <c r="D332">
        <f>INDEX(Population!$B$2:$AR$52,MATCH(A332,Population!$A$2:$A$52,0),MATCH(B332,Population!$B$1:$AR$1,0))</f>
        <v>2556776</v>
      </c>
      <c r="E332" s="6">
        <f>INDEX(Convictions_per_capita!$B$2:$AR$52,MATCH(A332,Convictions_per_capita!$A$2:$A$52,0),MATCH(B332,Convictions_per_capita!$B$1:$AR$1,0))</f>
        <v>4.3000000000000003E-6</v>
      </c>
    </row>
    <row r="333" spans="1:5" x14ac:dyDescent="0.35">
      <c r="A333" t="str">
        <f t="shared" si="8"/>
        <v>Missouri</v>
      </c>
      <c r="B333">
        <f t="shared" si="9"/>
        <v>1982</v>
      </c>
      <c r="C333">
        <f>INDEX(Convictions!$B$2:$AR$52,MATCH(A333,Convictions!$A$2:$A$52,0),MATCH(B333,Convictions!$B$1:$AR$1,0))</f>
        <v>5</v>
      </c>
      <c r="D333">
        <f>INDEX(Population!$B$2:$AR$52,MATCH(A333,Population!$A$2:$A$52,0),MATCH(B333,Population!$B$1:$AR$1,0))</f>
        <v>4929456</v>
      </c>
      <c r="E333" s="6">
        <f>INDEX(Convictions_per_capita!$B$2:$AR$52,MATCH(A333,Convictions_per_capita!$A$2:$A$52,0),MATCH(B333,Convictions_per_capita!$B$1:$AR$1,0))</f>
        <v>1.0100000000000001E-6</v>
      </c>
    </row>
    <row r="334" spans="1:5" x14ac:dyDescent="0.35">
      <c r="A334" t="str">
        <f t="shared" si="8"/>
        <v>Montana</v>
      </c>
      <c r="B334">
        <f t="shared" si="9"/>
        <v>1982</v>
      </c>
      <c r="C334">
        <f>INDEX(Convictions!$B$2:$AR$52,MATCH(A334,Convictions!$A$2:$A$52,0),MATCH(B334,Convictions!$B$1:$AR$1,0))</f>
        <v>0</v>
      </c>
      <c r="D334">
        <f>INDEX(Population!$B$2:$AR$52,MATCH(A334,Population!$A$2:$A$52,0),MATCH(B334,Population!$B$1:$AR$1,0))</f>
        <v>803984</v>
      </c>
      <c r="E334" s="6">
        <f>INDEX(Convictions_per_capita!$B$2:$AR$52,MATCH(A334,Convictions_per_capita!$A$2:$A$52,0),MATCH(B334,Convictions_per_capita!$B$1:$AR$1,0))</f>
        <v>0</v>
      </c>
    </row>
    <row r="335" spans="1:5" x14ac:dyDescent="0.35">
      <c r="A335" t="str">
        <f t="shared" si="8"/>
        <v>Nebraska</v>
      </c>
      <c r="B335">
        <f t="shared" si="9"/>
        <v>1982</v>
      </c>
      <c r="C335">
        <f>INDEX(Convictions!$B$2:$AR$52,MATCH(A335,Convictions!$A$2:$A$52,0),MATCH(B335,Convictions!$B$1:$AR$1,0))</f>
        <v>0</v>
      </c>
      <c r="D335">
        <f>INDEX(Population!$B$2:$AR$52,MATCH(A335,Population!$A$2:$A$52,0),MATCH(B335,Population!$B$1:$AR$1,0))</f>
        <v>1581776</v>
      </c>
      <c r="E335" s="6">
        <f>INDEX(Convictions_per_capita!$B$2:$AR$52,MATCH(A335,Convictions_per_capita!$A$2:$A$52,0),MATCH(B335,Convictions_per_capita!$B$1:$AR$1,0))</f>
        <v>0</v>
      </c>
    </row>
    <row r="336" spans="1:5" x14ac:dyDescent="0.35">
      <c r="A336" t="str">
        <f t="shared" si="8"/>
        <v>Nevada</v>
      </c>
      <c r="B336">
        <f t="shared" si="9"/>
        <v>1982</v>
      </c>
      <c r="C336">
        <f>INDEX(Convictions!$B$2:$AR$52,MATCH(A336,Convictions!$A$2:$A$52,0),MATCH(B336,Convictions!$B$1:$AR$1,0))</f>
        <v>0</v>
      </c>
      <c r="D336">
        <f>INDEX(Population!$B$2:$AR$52,MATCH(A336,Population!$A$2:$A$52,0),MATCH(B336,Population!$B$1:$AR$1,0))</f>
        <v>881538</v>
      </c>
      <c r="E336" s="6">
        <f>INDEX(Convictions_per_capita!$B$2:$AR$52,MATCH(A336,Convictions_per_capita!$A$2:$A$52,0),MATCH(B336,Convictions_per_capita!$B$1:$AR$1,0))</f>
        <v>0</v>
      </c>
    </row>
    <row r="337" spans="1:5" x14ac:dyDescent="0.35">
      <c r="A337" t="str">
        <f t="shared" si="8"/>
        <v>New Hampshire</v>
      </c>
      <c r="B337">
        <f t="shared" si="9"/>
        <v>1982</v>
      </c>
      <c r="C337">
        <f>INDEX(Convictions!$B$2:$AR$52,MATCH(A337,Convictions!$A$2:$A$52,0),MATCH(B337,Convictions!$B$1:$AR$1,0))</f>
        <v>7</v>
      </c>
      <c r="D337">
        <f>INDEX(Population!$B$2:$AR$52,MATCH(A337,Population!$A$2:$A$52,0),MATCH(B337,Population!$B$1:$AR$1,0))</f>
        <v>947720</v>
      </c>
      <c r="E337" s="6">
        <f>INDEX(Convictions_per_capita!$B$2:$AR$52,MATCH(A337,Convictions_per_capita!$A$2:$A$52,0),MATCH(B337,Convictions_per_capita!$B$1:$AR$1,0))</f>
        <v>7.3900000000000004E-6</v>
      </c>
    </row>
    <row r="338" spans="1:5" x14ac:dyDescent="0.35">
      <c r="A338" t="str">
        <f t="shared" si="8"/>
        <v>New Jersey</v>
      </c>
      <c r="B338">
        <f t="shared" si="9"/>
        <v>1982</v>
      </c>
      <c r="C338">
        <f>INDEX(Convictions!$B$2:$AR$52,MATCH(A338,Convictions!$A$2:$A$52,0),MATCH(B338,Convictions!$B$1:$AR$1,0))</f>
        <v>16</v>
      </c>
      <c r="D338">
        <f>INDEX(Population!$B$2:$AR$52,MATCH(A338,Population!$A$2:$A$52,0),MATCH(B338,Population!$B$1:$AR$1,0))</f>
        <v>7430970</v>
      </c>
      <c r="E338" s="6">
        <f>INDEX(Convictions_per_capita!$B$2:$AR$52,MATCH(A338,Convictions_per_capita!$A$2:$A$52,0),MATCH(B338,Convictions_per_capita!$B$1:$AR$1,0))</f>
        <v>2.1500000000000002E-6</v>
      </c>
    </row>
    <row r="339" spans="1:5" x14ac:dyDescent="0.35">
      <c r="A339" t="str">
        <f t="shared" si="8"/>
        <v>New Mexico</v>
      </c>
      <c r="B339">
        <f t="shared" si="9"/>
        <v>1982</v>
      </c>
      <c r="C339">
        <f>INDEX(Convictions!$B$2:$AR$52,MATCH(A339,Convictions!$A$2:$A$52,0),MATCH(B339,Convictions!$B$1:$AR$1,0))</f>
        <v>6</v>
      </c>
      <c r="D339">
        <f>INDEX(Population!$B$2:$AR$52,MATCH(A339,Population!$A$2:$A$52,0),MATCH(B339,Population!$B$1:$AR$1,0))</f>
        <v>1363822</v>
      </c>
      <c r="E339" s="6">
        <f>INDEX(Convictions_per_capita!$B$2:$AR$52,MATCH(A339,Convictions_per_capita!$A$2:$A$52,0),MATCH(B339,Convictions_per_capita!$B$1:$AR$1,0))</f>
        <v>4.4000000000000002E-6</v>
      </c>
    </row>
    <row r="340" spans="1:5" x14ac:dyDescent="0.35">
      <c r="A340" t="str">
        <f t="shared" si="8"/>
        <v>New York</v>
      </c>
      <c r="B340">
        <f t="shared" si="9"/>
        <v>1982</v>
      </c>
      <c r="C340">
        <f>INDEX(Convictions!$B$2:$AR$52,MATCH(A340,Convictions!$A$2:$A$52,0),MATCH(B340,Convictions!$B$1:$AR$1,0))</f>
        <v>47</v>
      </c>
      <c r="D340">
        <f>INDEX(Population!$B$2:$AR$52,MATCH(A340,Population!$A$2:$A$52,0),MATCH(B340,Population!$B$1:$AR$1,0))</f>
        <v>17589737</v>
      </c>
      <c r="E340" s="6">
        <f>INDEX(Convictions_per_capita!$B$2:$AR$52,MATCH(A340,Convictions_per_capita!$A$2:$A$52,0),MATCH(B340,Convictions_per_capita!$B$1:$AR$1,0))</f>
        <v>2.6699999999999998E-6</v>
      </c>
    </row>
    <row r="341" spans="1:5" x14ac:dyDescent="0.35">
      <c r="A341" t="str">
        <f t="shared" si="8"/>
        <v>North Carolina</v>
      </c>
      <c r="B341">
        <f t="shared" si="9"/>
        <v>1982</v>
      </c>
      <c r="C341">
        <f>INDEX(Convictions!$B$2:$AR$52,MATCH(A341,Convictions!$A$2:$A$52,0),MATCH(B341,Convictions!$B$1:$AR$1,0))</f>
        <v>7</v>
      </c>
      <c r="D341">
        <f>INDEX(Population!$B$2:$AR$52,MATCH(A341,Population!$A$2:$A$52,0),MATCH(B341,Population!$B$1:$AR$1,0))</f>
        <v>6019108</v>
      </c>
      <c r="E341" s="6">
        <f>INDEX(Convictions_per_capita!$B$2:$AR$52,MATCH(A341,Convictions_per_capita!$A$2:$A$52,0),MATCH(B341,Convictions_per_capita!$B$1:$AR$1,0))</f>
        <v>1.1599999999999999E-6</v>
      </c>
    </row>
    <row r="342" spans="1:5" x14ac:dyDescent="0.35">
      <c r="A342" t="str">
        <f t="shared" si="8"/>
        <v>North Dakota</v>
      </c>
      <c r="B342">
        <f t="shared" si="9"/>
        <v>1982</v>
      </c>
      <c r="C342">
        <f>INDEX(Convictions!$B$2:$AR$52,MATCH(A342,Convictions!$A$2:$A$52,0),MATCH(B342,Convictions!$B$1:$AR$1,0))</f>
        <v>0</v>
      </c>
      <c r="D342">
        <f>INDEX(Population!$B$2:$AR$52,MATCH(A342,Population!$A$2:$A$52,0),MATCH(B342,Population!$B$1:$AR$1,0))</f>
        <v>668972</v>
      </c>
      <c r="E342" s="6">
        <f>INDEX(Convictions_per_capita!$B$2:$AR$52,MATCH(A342,Convictions_per_capita!$A$2:$A$52,0),MATCH(B342,Convictions_per_capita!$B$1:$AR$1,0))</f>
        <v>0</v>
      </c>
    </row>
    <row r="343" spans="1:5" x14ac:dyDescent="0.35">
      <c r="A343" t="str">
        <f t="shared" si="8"/>
        <v>Ohio</v>
      </c>
      <c r="B343">
        <f t="shared" si="9"/>
        <v>1982</v>
      </c>
      <c r="C343">
        <f>INDEX(Convictions!$B$2:$AR$52,MATCH(A343,Convictions!$A$2:$A$52,0),MATCH(B343,Convictions!$B$1:$AR$1,0))</f>
        <v>3</v>
      </c>
      <c r="D343">
        <f>INDEX(Population!$B$2:$AR$52,MATCH(A343,Population!$A$2:$A$52,0),MATCH(B343,Population!$B$1:$AR$1,0))</f>
        <v>10757085</v>
      </c>
      <c r="E343" s="6">
        <f>INDEX(Convictions_per_capita!$B$2:$AR$52,MATCH(A343,Convictions_per_capita!$A$2:$A$52,0),MATCH(B343,Convictions_per_capita!$B$1:$AR$1,0))</f>
        <v>2.79E-7</v>
      </c>
    </row>
    <row r="344" spans="1:5" x14ac:dyDescent="0.35">
      <c r="A344" t="str">
        <f t="shared" si="8"/>
        <v>Oklahoma</v>
      </c>
      <c r="B344">
        <f t="shared" si="9"/>
        <v>1982</v>
      </c>
      <c r="C344">
        <f>INDEX(Convictions!$B$2:$AR$52,MATCH(A344,Convictions!$A$2:$A$52,0),MATCH(B344,Convictions!$B$1:$AR$1,0))</f>
        <v>65</v>
      </c>
      <c r="D344">
        <f>INDEX(Population!$B$2:$AR$52,MATCH(A344,Population!$A$2:$A$52,0),MATCH(B344,Population!$B$1:$AR$1,0))</f>
        <v>3206129</v>
      </c>
      <c r="E344" s="6">
        <f>INDEX(Convictions_per_capita!$B$2:$AR$52,MATCH(A344,Convictions_per_capita!$A$2:$A$52,0),MATCH(B344,Convictions_per_capita!$B$1:$AR$1,0))</f>
        <v>2.0299999999999999E-5</v>
      </c>
    </row>
    <row r="345" spans="1:5" x14ac:dyDescent="0.35">
      <c r="A345" t="str">
        <f t="shared" si="8"/>
        <v>Oregon</v>
      </c>
      <c r="B345">
        <f t="shared" si="9"/>
        <v>1982</v>
      </c>
      <c r="C345">
        <f>INDEX(Convictions!$B$2:$AR$52,MATCH(A345,Convictions!$A$2:$A$52,0),MATCH(B345,Convictions!$B$1:$AR$1,0))</f>
        <v>0</v>
      </c>
      <c r="D345">
        <f>INDEX(Population!$B$2:$AR$52,MATCH(A345,Population!$A$2:$A$52,0),MATCH(B345,Population!$B$1:$AR$1,0))</f>
        <v>2664919</v>
      </c>
      <c r="E345" s="6">
        <f>INDEX(Convictions_per_capita!$B$2:$AR$52,MATCH(A345,Convictions_per_capita!$A$2:$A$52,0),MATCH(B345,Convictions_per_capita!$B$1:$AR$1,0))</f>
        <v>0</v>
      </c>
    </row>
    <row r="346" spans="1:5" x14ac:dyDescent="0.35">
      <c r="A346" t="str">
        <f t="shared" si="8"/>
        <v>Pennsylvania</v>
      </c>
      <c r="B346">
        <f t="shared" si="9"/>
        <v>1982</v>
      </c>
      <c r="C346">
        <f>INDEX(Convictions!$B$2:$AR$52,MATCH(A346,Convictions!$A$2:$A$52,0),MATCH(B346,Convictions!$B$1:$AR$1,0))</f>
        <v>24</v>
      </c>
      <c r="D346">
        <f>INDEX(Population!$B$2:$AR$52,MATCH(A346,Population!$A$2:$A$52,0),MATCH(B346,Population!$B$1:$AR$1,0))</f>
        <v>11845146</v>
      </c>
      <c r="E346" s="6">
        <f>INDEX(Convictions_per_capita!$B$2:$AR$52,MATCH(A346,Convictions_per_capita!$A$2:$A$52,0),MATCH(B346,Convictions_per_capita!$B$1:$AR$1,0))</f>
        <v>2.03E-6</v>
      </c>
    </row>
    <row r="347" spans="1:5" x14ac:dyDescent="0.35">
      <c r="A347" t="str">
        <f t="shared" si="8"/>
        <v>Rhode Island</v>
      </c>
      <c r="B347">
        <f t="shared" si="9"/>
        <v>1982</v>
      </c>
      <c r="C347">
        <f>INDEX(Convictions!$B$2:$AR$52,MATCH(A347,Convictions!$A$2:$A$52,0),MATCH(B347,Convictions!$B$1:$AR$1,0))</f>
        <v>0</v>
      </c>
      <c r="D347">
        <f>INDEX(Population!$B$2:$AR$52,MATCH(A347,Population!$A$2:$A$52,0),MATCH(B347,Population!$B$1:$AR$1,0))</f>
        <v>954170</v>
      </c>
      <c r="E347" s="6">
        <f>INDEX(Convictions_per_capita!$B$2:$AR$52,MATCH(A347,Convictions_per_capita!$A$2:$A$52,0),MATCH(B347,Convictions_per_capita!$B$1:$AR$1,0))</f>
        <v>0</v>
      </c>
    </row>
    <row r="348" spans="1:5" x14ac:dyDescent="0.35">
      <c r="A348" t="str">
        <f t="shared" si="8"/>
        <v>South Carolina</v>
      </c>
      <c r="B348">
        <f t="shared" si="9"/>
        <v>1982</v>
      </c>
      <c r="C348">
        <f>INDEX(Convictions!$B$2:$AR$52,MATCH(A348,Convictions!$A$2:$A$52,0),MATCH(B348,Convictions!$B$1:$AR$1,0))</f>
        <v>8</v>
      </c>
      <c r="D348">
        <f>INDEX(Population!$B$2:$AR$52,MATCH(A348,Population!$A$2:$A$52,0),MATCH(B348,Population!$B$1:$AR$1,0))</f>
        <v>3207611</v>
      </c>
      <c r="E348" s="6">
        <f>INDEX(Convictions_per_capita!$B$2:$AR$52,MATCH(A348,Convictions_per_capita!$A$2:$A$52,0),MATCH(B348,Convictions_per_capita!$B$1:$AR$1,0))</f>
        <v>2.4899999999999999E-6</v>
      </c>
    </row>
    <row r="349" spans="1:5" x14ac:dyDescent="0.35">
      <c r="A349" t="str">
        <f t="shared" si="8"/>
        <v>South Dakota</v>
      </c>
      <c r="B349">
        <f t="shared" si="9"/>
        <v>1982</v>
      </c>
      <c r="C349">
        <f>INDEX(Convictions!$B$2:$AR$52,MATCH(A349,Convictions!$A$2:$A$52,0),MATCH(B349,Convictions!$B$1:$AR$1,0))</f>
        <v>0</v>
      </c>
      <c r="D349">
        <f>INDEX(Population!$B$2:$AR$52,MATCH(A349,Population!$A$2:$A$52,0),MATCH(B349,Population!$B$1:$AR$1,0))</f>
        <v>690597</v>
      </c>
      <c r="E349" s="6">
        <f>INDEX(Convictions_per_capita!$B$2:$AR$52,MATCH(A349,Convictions_per_capita!$A$2:$A$52,0),MATCH(B349,Convictions_per_capita!$B$1:$AR$1,0))</f>
        <v>0</v>
      </c>
    </row>
    <row r="350" spans="1:5" x14ac:dyDescent="0.35">
      <c r="A350" t="str">
        <f t="shared" si="8"/>
        <v>Tennessee</v>
      </c>
      <c r="B350">
        <f t="shared" si="9"/>
        <v>1982</v>
      </c>
      <c r="C350">
        <f>INDEX(Convictions!$B$2:$AR$52,MATCH(A350,Convictions!$A$2:$A$52,0),MATCH(B350,Convictions!$B$1:$AR$1,0))</f>
        <v>14</v>
      </c>
      <c r="D350">
        <f>INDEX(Population!$B$2:$AR$52,MATCH(A350,Population!$A$2:$A$52,0),MATCH(B350,Population!$B$1:$AR$1,0))</f>
        <v>4646043</v>
      </c>
      <c r="E350" s="6">
        <f>INDEX(Convictions_per_capita!$B$2:$AR$52,MATCH(A350,Convictions_per_capita!$A$2:$A$52,0),MATCH(B350,Convictions_per_capita!$B$1:$AR$1,0))</f>
        <v>3.01E-6</v>
      </c>
    </row>
    <row r="351" spans="1:5" x14ac:dyDescent="0.35">
      <c r="A351" t="str">
        <f t="shared" si="8"/>
        <v>Texas</v>
      </c>
      <c r="B351">
        <f t="shared" si="9"/>
        <v>1982</v>
      </c>
      <c r="C351">
        <f>INDEX(Convictions!$B$2:$AR$52,MATCH(A351,Convictions!$A$2:$A$52,0),MATCH(B351,Convictions!$B$1:$AR$1,0))</f>
        <v>35</v>
      </c>
      <c r="D351">
        <f>INDEX(Population!$B$2:$AR$52,MATCH(A351,Population!$A$2:$A$52,0),MATCH(B351,Population!$B$1:$AR$1,0))</f>
        <v>15331408</v>
      </c>
      <c r="E351" s="6">
        <f>INDEX(Convictions_per_capita!$B$2:$AR$52,MATCH(A351,Convictions_per_capita!$A$2:$A$52,0),MATCH(B351,Convictions_per_capita!$B$1:$AR$1,0))</f>
        <v>2.2800000000000002E-6</v>
      </c>
    </row>
    <row r="352" spans="1:5" x14ac:dyDescent="0.35">
      <c r="A352" t="str">
        <f t="shared" si="8"/>
        <v>Utah</v>
      </c>
      <c r="B352">
        <f t="shared" si="9"/>
        <v>1982</v>
      </c>
      <c r="C352">
        <f>INDEX(Convictions!$B$2:$AR$52,MATCH(A352,Convictions!$A$2:$A$52,0),MATCH(B352,Convictions!$B$1:$AR$1,0))</f>
        <v>0</v>
      </c>
      <c r="D352">
        <f>INDEX(Population!$B$2:$AR$52,MATCH(A352,Population!$A$2:$A$52,0),MATCH(B352,Population!$B$1:$AR$1,0))</f>
        <v>1558314</v>
      </c>
      <c r="E352" s="6">
        <f>INDEX(Convictions_per_capita!$B$2:$AR$52,MATCH(A352,Convictions_per_capita!$A$2:$A$52,0),MATCH(B352,Convictions_per_capita!$B$1:$AR$1,0))</f>
        <v>0</v>
      </c>
    </row>
    <row r="353" spans="1:5" x14ac:dyDescent="0.35">
      <c r="A353" t="str">
        <f t="shared" si="8"/>
        <v>Vermont</v>
      </c>
      <c r="B353">
        <f t="shared" si="9"/>
        <v>1982</v>
      </c>
      <c r="C353">
        <f>INDEX(Convictions!$B$2:$AR$52,MATCH(A353,Convictions!$A$2:$A$52,0),MATCH(B353,Convictions!$B$1:$AR$1,0))</f>
        <v>1</v>
      </c>
      <c r="D353">
        <f>INDEX(Population!$B$2:$AR$52,MATCH(A353,Population!$A$2:$A$52,0),MATCH(B353,Population!$B$1:$AR$1,0))</f>
        <v>519108</v>
      </c>
      <c r="E353" s="6">
        <f>INDEX(Convictions_per_capita!$B$2:$AR$52,MATCH(A353,Convictions_per_capita!$A$2:$A$52,0),MATCH(B353,Convictions_per_capita!$B$1:$AR$1,0))</f>
        <v>1.9300000000000002E-6</v>
      </c>
    </row>
    <row r="354" spans="1:5" x14ac:dyDescent="0.35">
      <c r="A354" t="str">
        <f t="shared" si="8"/>
        <v>Virginia</v>
      </c>
      <c r="B354">
        <f t="shared" si="9"/>
        <v>1982</v>
      </c>
      <c r="C354">
        <f>INDEX(Convictions!$B$2:$AR$52,MATCH(A354,Convictions!$A$2:$A$52,0),MATCH(B354,Convictions!$B$1:$AR$1,0))</f>
        <v>13</v>
      </c>
      <c r="D354">
        <f>INDEX(Population!$B$2:$AR$52,MATCH(A354,Population!$A$2:$A$52,0),MATCH(B354,Population!$B$1:$AR$1,0))</f>
        <v>5492785</v>
      </c>
      <c r="E354" s="6">
        <f>INDEX(Convictions_per_capita!$B$2:$AR$52,MATCH(A354,Convictions_per_capita!$A$2:$A$52,0),MATCH(B354,Convictions_per_capita!$B$1:$AR$1,0))</f>
        <v>2.3700000000000002E-6</v>
      </c>
    </row>
    <row r="355" spans="1:5" x14ac:dyDescent="0.35">
      <c r="A355" t="str">
        <f t="shared" si="8"/>
        <v>Washington</v>
      </c>
      <c r="B355">
        <f t="shared" si="9"/>
        <v>1982</v>
      </c>
      <c r="C355">
        <f>INDEX(Convictions!$B$2:$AR$52,MATCH(A355,Convictions!$A$2:$A$52,0),MATCH(B355,Convictions!$B$1:$AR$1,0))</f>
        <v>0</v>
      </c>
      <c r="D355">
        <f>INDEX(Population!$B$2:$AR$52,MATCH(A355,Population!$A$2:$A$52,0),MATCH(B355,Population!$B$1:$AR$1,0))</f>
        <v>4276551</v>
      </c>
      <c r="E355" s="6">
        <f>INDEX(Convictions_per_capita!$B$2:$AR$52,MATCH(A355,Convictions_per_capita!$A$2:$A$52,0),MATCH(B355,Convictions_per_capita!$B$1:$AR$1,0))</f>
        <v>0</v>
      </c>
    </row>
    <row r="356" spans="1:5" x14ac:dyDescent="0.35">
      <c r="A356" t="str">
        <f t="shared" si="8"/>
        <v>West Virginia</v>
      </c>
      <c r="B356">
        <f t="shared" si="9"/>
        <v>1982</v>
      </c>
      <c r="C356">
        <f>INDEX(Convictions!$B$2:$AR$52,MATCH(A356,Convictions!$A$2:$A$52,0),MATCH(B356,Convictions!$B$1:$AR$1,0))</f>
        <v>3</v>
      </c>
      <c r="D356">
        <f>INDEX(Population!$B$2:$AR$52,MATCH(A356,Population!$A$2:$A$52,0),MATCH(B356,Population!$B$1:$AR$1,0))</f>
        <v>1949605</v>
      </c>
      <c r="E356" s="6">
        <f>INDEX(Convictions_per_capita!$B$2:$AR$52,MATCH(A356,Convictions_per_capita!$A$2:$A$52,0),MATCH(B356,Convictions_per_capita!$B$1:$AR$1,0))</f>
        <v>1.5400000000000001E-6</v>
      </c>
    </row>
    <row r="357" spans="1:5" x14ac:dyDescent="0.35">
      <c r="A357" t="str">
        <f t="shared" si="8"/>
        <v>Wisconsin</v>
      </c>
      <c r="B357">
        <f t="shared" si="9"/>
        <v>1982</v>
      </c>
      <c r="C357">
        <f>INDEX(Convictions!$B$2:$AR$52,MATCH(A357,Convictions!$A$2:$A$52,0),MATCH(B357,Convictions!$B$1:$AR$1,0))</f>
        <v>11</v>
      </c>
      <c r="D357">
        <f>INDEX(Population!$B$2:$AR$52,MATCH(A357,Population!$A$2:$A$52,0),MATCH(B357,Population!$B$1:$AR$1,0))</f>
        <v>4728862</v>
      </c>
      <c r="E357" s="6">
        <f>INDEX(Convictions_per_capita!$B$2:$AR$52,MATCH(A357,Convictions_per_capita!$A$2:$A$52,0),MATCH(B357,Convictions_per_capita!$B$1:$AR$1,0))</f>
        <v>2.3300000000000001E-6</v>
      </c>
    </row>
    <row r="358" spans="1:5" x14ac:dyDescent="0.35">
      <c r="A358" t="str">
        <f t="shared" si="8"/>
        <v>Wyoming</v>
      </c>
      <c r="B358">
        <f t="shared" si="9"/>
        <v>1982</v>
      </c>
      <c r="C358">
        <f>INDEX(Convictions!$B$2:$AR$52,MATCH(A358,Convictions!$A$2:$A$52,0),MATCH(B358,Convictions!$B$1:$AR$1,0))</f>
        <v>0</v>
      </c>
      <c r="D358">
        <f>INDEX(Population!$B$2:$AR$52,MATCH(A358,Population!$A$2:$A$52,0),MATCH(B358,Population!$B$1:$AR$1,0))</f>
        <v>506400</v>
      </c>
      <c r="E358" s="6">
        <f>INDEX(Convictions_per_capita!$B$2:$AR$52,MATCH(A358,Convictions_per_capita!$A$2:$A$52,0),MATCH(B358,Convictions_per_capita!$B$1:$AR$1,0))</f>
        <v>0</v>
      </c>
    </row>
    <row r="359" spans="1:5" x14ac:dyDescent="0.35">
      <c r="A359" t="str">
        <f t="shared" si="8"/>
        <v>Alabama</v>
      </c>
      <c r="B359">
        <f t="shared" si="9"/>
        <v>1983</v>
      </c>
      <c r="C359">
        <f>INDEX(Convictions!$B$2:$AR$52,MATCH(A359,Convictions!$A$2:$A$52,0),MATCH(B359,Convictions!$B$1:$AR$1,0))</f>
        <v>25</v>
      </c>
      <c r="D359">
        <f>INDEX(Population!$B$2:$AR$52,MATCH(A359,Population!$A$2:$A$52,0),MATCH(B359,Population!$B$1:$AR$1,0))</f>
        <v>3934100</v>
      </c>
      <c r="E359" s="6">
        <f>INDEX(Convictions_per_capita!$B$2:$AR$52,MATCH(A359,Convictions_per_capita!$A$2:$A$52,0),MATCH(B359,Convictions_per_capita!$B$1:$AR$1,0))</f>
        <v>6.3500000000000002E-6</v>
      </c>
    </row>
    <row r="360" spans="1:5" x14ac:dyDescent="0.35">
      <c r="A360" t="str">
        <f t="shared" si="8"/>
        <v>Alaska</v>
      </c>
      <c r="B360">
        <f t="shared" si="9"/>
        <v>1983</v>
      </c>
      <c r="C360">
        <f>INDEX(Convictions!$B$2:$AR$52,MATCH(A360,Convictions!$A$2:$A$52,0),MATCH(B360,Convictions!$B$1:$AR$1,0))</f>
        <v>6</v>
      </c>
      <c r="D360">
        <f>INDEX(Population!$B$2:$AR$52,MATCH(A360,Population!$A$2:$A$52,0),MATCH(B360,Population!$B$1:$AR$1,0))</f>
        <v>488418</v>
      </c>
      <c r="E360" s="6">
        <f>INDEX(Convictions_per_capita!$B$2:$AR$52,MATCH(A360,Convictions_per_capita!$A$2:$A$52,0),MATCH(B360,Convictions_per_capita!$B$1:$AR$1,0))</f>
        <v>1.2300000000000001E-5</v>
      </c>
    </row>
    <row r="361" spans="1:5" x14ac:dyDescent="0.35">
      <c r="A361" t="str">
        <f t="shared" si="8"/>
        <v>Arizona</v>
      </c>
      <c r="B361">
        <f t="shared" si="9"/>
        <v>1983</v>
      </c>
      <c r="C361">
        <f>INDEX(Convictions!$B$2:$AR$52,MATCH(A361,Convictions!$A$2:$A$52,0),MATCH(B361,Convictions!$B$1:$AR$1,0))</f>
        <v>4</v>
      </c>
      <c r="D361">
        <f>INDEX(Population!$B$2:$AR$52,MATCH(A361,Population!$A$2:$A$52,0),MATCH(B361,Population!$B$1:$AR$1,0))</f>
        <v>2968924</v>
      </c>
      <c r="E361" s="6">
        <f>INDEX(Convictions_per_capita!$B$2:$AR$52,MATCH(A361,Convictions_per_capita!$A$2:$A$52,0),MATCH(B361,Convictions_per_capita!$B$1:$AR$1,0))</f>
        <v>1.35E-6</v>
      </c>
    </row>
    <row r="362" spans="1:5" x14ac:dyDescent="0.35">
      <c r="A362" t="str">
        <f t="shared" si="8"/>
        <v>Arkansas</v>
      </c>
      <c r="B362">
        <f t="shared" si="9"/>
        <v>1983</v>
      </c>
      <c r="C362">
        <f>INDEX(Convictions!$B$2:$AR$52,MATCH(A362,Convictions!$A$2:$A$52,0),MATCH(B362,Convictions!$B$1:$AR$1,0))</f>
        <v>13</v>
      </c>
      <c r="D362">
        <f>INDEX(Population!$B$2:$AR$52,MATCH(A362,Population!$A$2:$A$52,0),MATCH(B362,Population!$B$1:$AR$1,0))</f>
        <v>2305766</v>
      </c>
      <c r="E362" s="6">
        <f>INDEX(Convictions_per_capita!$B$2:$AR$52,MATCH(A362,Convictions_per_capita!$A$2:$A$52,0),MATCH(B362,Convictions_per_capita!$B$1:$AR$1,0))</f>
        <v>5.6400000000000002E-6</v>
      </c>
    </row>
    <row r="363" spans="1:5" x14ac:dyDescent="0.35">
      <c r="A363" t="str">
        <f t="shared" si="8"/>
        <v>California</v>
      </c>
      <c r="B363">
        <f t="shared" si="9"/>
        <v>1983</v>
      </c>
      <c r="C363">
        <f>INDEX(Convictions!$B$2:$AR$52,MATCH(A363,Convictions!$A$2:$A$52,0),MATCH(B363,Convictions!$B$1:$AR$1,0))</f>
        <v>23</v>
      </c>
      <c r="D363">
        <f>INDEX(Population!$B$2:$AR$52,MATCH(A363,Population!$A$2:$A$52,0),MATCH(B363,Population!$B$1:$AR$1,0))</f>
        <v>25360023</v>
      </c>
      <c r="E363" s="6">
        <f>INDEX(Convictions_per_capita!$B$2:$AR$52,MATCH(A363,Convictions_per_capita!$A$2:$A$52,0),MATCH(B363,Convictions_per_capita!$B$1:$AR$1,0))</f>
        <v>9.0699999999999996E-7</v>
      </c>
    </row>
    <row r="364" spans="1:5" x14ac:dyDescent="0.35">
      <c r="A364" t="str">
        <f t="shared" si="8"/>
        <v>Colorado</v>
      </c>
      <c r="B364">
        <f t="shared" si="9"/>
        <v>1983</v>
      </c>
      <c r="C364">
        <f>INDEX(Convictions!$B$2:$AR$52,MATCH(A364,Convictions!$A$2:$A$52,0),MATCH(B364,Convictions!$B$1:$AR$1,0))</f>
        <v>13</v>
      </c>
      <c r="D364">
        <f>INDEX(Population!$B$2:$AR$52,MATCH(A364,Population!$A$2:$A$52,0),MATCH(B364,Population!$B$1:$AR$1,0))</f>
        <v>3133634</v>
      </c>
      <c r="E364" s="6">
        <f>INDEX(Convictions_per_capita!$B$2:$AR$52,MATCH(A364,Convictions_per_capita!$A$2:$A$52,0),MATCH(B364,Convictions_per_capita!$B$1:$AR$1,0))</f>
        <v>4.1500000000000001E-6</v>
      </c>
    </row>
    <row r="365" spans="1:5" x14ac:dyDescent="0.35">
      <c r="A365" t="str">
        <f t="shared" si="8"/>
        <v>Connecticut</v>
      </c>
      <c r="B365">
        <f t="shared" si="9"/>
        <v>1983</v>
      </c>
      <c r="C365">
        <f>INDEX(Convictions!$B$2:$AR$52,MATCH(A365,Convictions!$A$2:$A$52,0),MATCH(B365,Convictions!$B$1:$AR$1,0))</f>
        <v>15</v>
      </c>
      <c r="D365">
        <f>INDEX(Population!$B$2:$AR$52,MATCH(A365,Population!$A$2:$A$52,0),MATCH(B365,Population!$B$1:$AR$1,0))</f>
        <v>3162355</v>
      </c>
      <c r="E365" s="6">
        <f>INDEX(Convictions_per_capita!$B$2:$AR$52,MATCH(A365,Convictions_per_capita!$A$2:$A$52,0),MATCH(B365,Convictions_per_capita!$B$1:$AR$1,0))</f>
        <v>4.7400000000000004E-6</v>
      </c>
    </row>
    <row r="366" spans="1:5" x14ac:dyDescent="0.35">
      <c r="A366" t="str">
        <f t="shared" si="8"/>
        <v>Delaware</v>
      </c>
      <c r="B366">
        <f t="shared" si="9"/>
        <v>1983</v>
      </c>
      <c r="C366">
        <f>INDEX(Convictions!$B$2:$AR$52,MATCH(A366,Convictions!$A$2:$A$52,0),MATCH(B366,Convictions!$B$1:$AR$1,0))</f>
        <v>1</v>
      </c>
      <c r="D366">
        <f>INDEX(Population!$B$2:$AR$52,MATCH(A366,Population!$A$2:$A$52,0),MATCH(B366,Population!$B$1:$AR$1,0))</f>
        <v>605459</v>
      </c>
      <c r="E366" s="6">
        <f>INDEX(Convictions_per_capita!$B$2:$AR$52,MATCH(A366,Convictions_per_capita!$A$2:$A$52,0),MATCH(B366,Convictions_per_capita!$B$1:$AR$1,0))</f>
        <v>1.6500000000000001E-6</v>
      </c>
    </row>
    <row r="367" spans="1:5" x14ac:dyDescent="0.35">
      <c r="A367" t="str">
        <f t="shared" si="8"/>
        <v>District of Columbia</v>
      </c>
      <c r="B367">
        <f t="shared" si="9"/>
        <v>1983</v>
      </c>
      <c r="C367">
        <f>INDEX(Convictions!$B$2:$AR$52,MATCH(A367,Convictions!$A$2:$A$52,0),MATCH(B367,Convictions!$B$1:$AR$1,0))</f>
        <v>0</v>
      </c>
      <c r="D367">
        <f>INDEX(Population!$B$2:$AR$52,MATCH(A367,Population!$A$2:$A$52,0),MATCH(B367,Population!$B$1:$AR$1,0))</f>
        <v>632433</v>
      </c>
      <c r="E367" s="6">
        <f>INDEX(Convictions_per_capita!$B$2:$AR$52,MATCH(A367,Convictions_per_capita!$A$2:$A$52,0),MATCH(B367,Convictions_per_capita!$B$1:$AR$1,0))</f>
        <v>0</v>
      </c>
    </row>
    <row r="368" spans="1:5" x14ac:dyDescent="0.35">
      <c r="A368" t="str">
        <f t="shared" si="8"/>
        <v>Florida</v>
      </c>
      <c r="B368">
        <f t="shared" si="9"/>
        <v>1983</v>
      </c>
      <c r="C368">
        <f>INDEX(Convictions!$B$2:$AR$52,MATCH(A368,Convictions!$A$2:$A$52,0),MATCH(B368,Convictions!$B$1:$AR$1,0))</f>
        <v>22</v>
      </c>
      <c r="D368">
        <f>INDEX(Population!$B$2:$AR$52,MATCH(A368,Population!$A$2:$A$52,0),MATCH(B368,Population!$B$1:$AR$1,0))</f>
        <v>10749849</v>
      </c>
      <c r="E368" s="6">
        <f>INDEX(Convictions_per_capita!$B$2:$AR$52,MATCH(A368,Convictions_per_capita!$A$2:$A$52,0),MATCH(B368,Convictions_per_capita!$B$1:$AR$1,0))</f>
        <v>2.0499999999999999E-6</v>
      </c>
    </row>
    <row r="369" spans="1:5" x14ac:dyDescent="0.35">
      <c r="A369" t="str">
        <f t="shared" si="8"/>
        <v>Georgia</v>
      </c>
      <c r="B369">
        <f t="shared" si="9"/>
        <v>1983</v>
      </c>
      <c r="C369">
        <f>INDEX(Convictions!$B$2:$AR$52,MATCH(A369,Convictions!$A$2:$A$52,0),MATCH(B369,Convictions!$B$1:$AR$1,0))</f>
        <v>38</v>
      </c>
      <c r="D369">
        <f>INDEX(Population!$B$2:$AR$52,MATCH(A369,Population!$A$2:$A$52,0),MATCH(B369,Population!$B$1:$AR$1,0))</f>
        <v>5728248</v>
      </c>
      <c r="E369" s="6">
        <f>INDEX(Convictions_per_capita!$B$2:$AR$52,MATCH(A369,Convictions_per_capita!$A$2:$A$52,0),MATCH(B369,Convictions_per_capita!$B$1:$AR$1,0))</f>
        <v>6.63E-6</v>
      </c>
    </row>
    <row r="370" spans="1:5" x14ac:dyDescent="0.35">
      <c r="A370" t="str">
        <f t="shared" si="8"/>
        <v>Hawaii</v>
      </c>
      <c r="B370">
        <f t="shared" si="9"/>
        <v>1983</v>
      </c>
      <c r="C370">
        <f>INDEX(Convictions!$B$2:$AR$52,MATCH(A370,Convictions!$A$2:$A$52,0),MATCH(B370,Convictions!$B$1:$AR$1,0))</f>
        <v>2</v>
      </c>
      <c r="D370">
        <f>INDEX(Population!$B$2:$AR$52,MATCH(A370,Population!$A$2:$A$52,0),MATCH(B370,Population!$B$1:$AR$1,0))</f>
        <v>1012717</v>
      </c>
      <c r="E370" s="6">
        <f>INDEX(Convictions_per_capita!$B$2:$AR$52,MATCH(A370,Convictions_per_capita!$A$2:$A$52,0),MATCH(B370,Convictions_per_capita!$B$1:$AR$1,0))</f>
        <v>1.9700000000000002E-6</v>
      </c>
    </row>
    <row r="371" spans="1:5" x14ac:dyDescent="0.35">
      <c r="A371" t="str">
        <f t="shared" si="8"/>
        <v>Idaho</v>
      </c>
      <c r="B371">
        <f t="shared" si="9"/>
        <v>1983</v>
      </c>
      <c r="C371">
        <f>INDEX(Convictions!$B$2:$AR$52,MATCH(A371,Convictions!$A$2:$A$52,0),MATCH(B371,Convictions!$B$1:$AR$1,0))</f>
        <v>2</v>
      </c>
      <c r="D371">
        <f>INDEX(Population!$B$2:$AR$52,MATCH(A371,Population!$A$2:$A$52,0),MATCH(B371,Population!$B$1:$AR$1,0))</f>
        <v>981866</v>
      </c>
      <c r="E371" s="6">
        <f>INDEX(Convictions_per_capita!$B$2:$AR$52,MATCH(A371,Convictions_per_capita!$A$2:$A$52,0),MATCH(B371,Convictions_per_capita!$B$1:$AR$1,0))</f>
        <v>2.04E-6</v>
      </c>
    </row>
    <row r="372" spans="1:5" x14ac:dyDescent="0.35">
      <c r="A372" t="str">
        <f t="shared" si="8"/>
        <v>Illinois</v>
      </c>
      <c r="B372">
        <f t="shared" si="9"/>
        <v>1983</v>
      </c>
      <c r="C372">
        <f>INDEX(Convictions!$B$2:$AR$52,MATCH(A372,Convictions!$A$2:$A$52,0),MATCH(B372,Convictions!$B$1:$AR$1,0))</f>
        <v>21</v>
      </c>
      <c r="D372">
        <f>INDEX(Population!$B$2:$AR$52,MATCH(A372,Population!$A$2:$A$52,0),MATCH(B372,Population!$B$1:$AR$1,0))</f>
        <v>11408817</v>
      </c>
      <c r="E372" s="6">
        <f>INDEX(Convictions_per_capita!$B$2:$AR$52,MATCH(A372,Convictions_per_capita!$A$2:$A$52,0),MATCH(B372,Convictions_per_capita!$B$1:$AR$1,0))</f>
        <v>1.84E-6</v>
      </c>
    </row>
    <row r="373" spans="1:5" x14ac:dyDescent="0.35">
      <c r="A373" t="str">
        <f t="shared" si="8"/>
        <v>Indiana</v>
      </c>
      <c r="B373">
        <f t="shared" si="9"/>
        <v>1983</v>
      </c>
      <c r="C373">
        <f>INDEX(Convictions!$B$2:$AR$52,MATCH(A373,Convictions!$A$2:$A$52,0),MATCH(B373,Convictions!$B$1:$AR$1,0))</f>
        <v>0</v>
      </c>
      <c r="D373">
        <f>INDEX(Population!$B$2:$AR$52,MATCH(A373,Population!$A$2:$A$52,0),MATCH(B373,Population!$B$1:$AR$1,0))</f>
        <v>5450396</v>
      </c>
      <c r="E373" s="6">
        <f>INDEX(Convictions_per_capita!$B$2:$AR$52,MATCH(A373,Convictions_per_capita!$A$2:$A$52,0),MATCH(B373,Convictions_per_capita!$B$1:$AR$1,0))</f>
        <v>0</v>
      </c>
    </row>
    <row r="374" spans="1:5" x14ac:dyDescent="0.35">
      <c r="A374" t="str">
        <f t="shared" ref="A374:A437" si="10">A323</f>
        <v>Iowa</v>
      </c>
      <c r="B374">
        <f t="shared" ref="B374:B437" si="11">B323+1</f>
        <v>1983</v>
      </c>
      <c r="C374">
        <f>INDEX(Convictions!$B$2:$AR$52,MATCH(A374,Convictions!$A$2:$A$52,0),MATCH(B374,Convictions!$B$1:$AR$1,0))</f>
        <v>2</v>
      </c>
      <c r="D374">
        <f>INDEX(Population!$B$2:$AR$52,MATCH(A374,Population!$A$2:$A$52,0),MATCH(B374,Population!$B$1:$AR$1,0))</f>
        <v>2870547</v>
      </c>
      <c r="E374" s="6">
        <f>INDEX(Convictions_per_capita!$B$2:$AR$52,MATCH(A374,Convictions_per_capita!$A$2:$A$52,0),MATCH(B374,Convictions_per_capita!$B$1:$AR$1,0))</f>
        <v>6.9699999999999995E-7</v>
      </c>
    </row>
    <row r="375" spans="1:5" x14ac:dyDescent="0.35">
      <c r="A375" t="str">
        <f t="shared" si="10"/>
        <v>Kansas</v>
      </c>
      <c r="B375">
        <f t="shared" si="11"/>
        <v>1983</v>
      </c>
      <c r="C375">
        <f>INDEX(Convictions!$B$2:$AR$52,MATCH(A375,Convictions!$A$2:$A$52,0),MATCH(B375,Convictions!$B$1:$AR$1,0))</f>
        <v>3</v>
      </c>
      <c r="D375">
        <f>INDEX(Population!$B$2:$AR$52,MATCH(A375,Population!$A$2:$A$52,0),MATCH(B375,Population!$B$1:$AR$1,0))</f>
        <v>2415529</v>
      </c>
      <c r="E375" s="6">
        <f>INDEX(Convictions_per_capita!$B$2:$AR$52,MATCH(A375,Convictions_per_capita!$A$2:$A$52,0),MATCH(B375,Convictions_per_capita!$B$1:$AR$1,0))</f>
        <v>1.24E-6</v>
      </c>
    </row>
    <row r="376" spans="1:5" x14ac:dyDescent="0.35">
      <c r="A376" t="str">
        <f t="shared" si="10"/>
        <v>Kentucky</v>
      </c>
      <c r="B376">
        <f t="shared" si="11"/>
        <v>1983</v>
      </c>
      <c r="C376">
        <f>INDEX(Convictions!$B$2:$AR$52,MATCH(A376,Convictions!$A$2:$A$52,0),MATCH(B376,Convictions!$B$1:$AR$1,0))</f>
        <v>1</v>
      </c>
      <c r="D376">
        <f>INDEX(Population!$B$2:$AR$52,MATCH(A376,Population!$A$2:$A$52,0),MATCH(B376,Population!$B$1:$AR$1,0))</f>
        <v>3694469</v>
      </c>
      <c r="E376" s="6">
        <f>INDEX(Convictions_per_capita!$B$2:$AR$52,MATCH(A376,Convictions_per_capita!$A$2:$A$52,0),MATCH(B376,Convictions_per_capita!$B$1:$AR$1,0))</f>
        <v>2.7099999999999998E-7</v>
      </c>
    </row>
    <row r="377" spans="1:5" x14ac:dyDescent="0.35">
      <c r="A377" t="str">
        <f t="shared" si="10"/>
        <v>Louisiana</v>
      </c>
      <c r="B377">
        <f t="shared" si="11"/>
        <v>1983</v>
      </c>
      <c r="C377">
        <f>INDEX(Convictions!$B$2:$AR$52,MATCH(A377,Convictions!$A$2:$A$52,0),MATCH(B377,Convictions!$B$1:$AR$1,0))</f>
        <v>24</v>
      </c>
      <c r="D377">
        <f>INDEX(Population!$B$2:$AR$52,MATCH(A377,Population!$A$2:$A$52,0),MATCH(B377,Population!$B$1:$AR$1,0))</f>
        <v>4395311</v>
      </c>
      <c r="E377" s="6">
        <f>INDEX(Convictions_per_capita!$B$2:$AR$52,MATCH(A377,Convictions_per_capita!$A$2:$A$52,0),MATCH(B377,Convictions_per_capita!$B$1:$AR$1,0))</f>
        <v>5.4600000000000002E-6</v>
      </c>
    </row>
    <row r="378" spans="1:5" x14ac:dyDescent="0.35">
      <c r="A378" t="str">
        <f t="shared" si="10"/>
        <v>Maine</v>
      </c>
      <c r="B378">
        <f t="shared" si="11"/>
        <v>1983</v>
      </c>
      <c r="C378">
        <f>INDEX(Convictions!$B$2:$AR$52,MATCH(A378,Convictions!$A$2:$A$52,0),MATCH(B378,Convictions!$B$1:$AR$1,0))</f>
        <v>1</v>
      </c>
      <c r="D378">
        <f>INDEX(Population!$B$2:$AR$52,MATCH(A378,Population!$A$2:$A$52,0),MATCH(B378,Population!$B$1:$AR$1,0))</f>
        <v>1144772</v>
      </c>
      <c r="E378" s="6">
        <f>INDEX(Convictions_per_capita!$B$2:$AR$52,MATCH(A378,Convictions_per_capita!$A$2:$A$52,0),MATCH(B378,Convictions_per_capita!$B$1:$AR$1,0))</f>
        <v>8.7400000000000002E-7</v>
      </c>
    </row>
    <row r="379" spans="1:5" x14ac:dyDescent="0.35">
      <c r="A379" t="str">
        <f t="shared" si="10"/>
        <v>Maryland</v>
      </c>
      <c r="B379">
        <f t="shared" si="11"/>
        <v>1983</v>
      </c>
      <c r="C379">
        <f>INDEX(Convictions!$B$2:$AR$52,MATCH(A379,Convictions!$A$2:$A$52,0),MATCH(B379,Convictions!$B$1:$AR$1,0))</f>
        <v>10</v>
      </c>
      <c r="D379">
        <f>INDEX(Population!$B$2:$AR$52,MATCH(A379,Population!$A$2:$A$52,0),MATCH(B379,Population!$B$1:$AR$1,0))</f>
        <v>4313329</v>
      </c>
      <c r="E379" s="6">
        <f>INDEX(Convictions_per_capita!$B$2:$AR$52,MATCH(A379,Convictions_per_capita!$A$2:$A$52,0),MATCH(B379,Convictions_per_capita!$B$1:$AR$1,0))</f>
        <v>2.3199999999999998E-6</v>
      </c>
    </row>
    <row r="380" spans="1:5" x14ac:dyDescent="0.35">
      <c r="A380" t="str">
        <f t="shared" si="10"/>
        <v>Massachusetts</v>
      </c>
      <c r="B380">
        <f t="shared" si="11"/>
        <v>1983</v>
      </c>
      <c r="C380">
        <f>INDEX(Convictions!$B$2:$AR$52,MATCH(A380,Convictions!$A$2:$A$52,0),MATCH(B380,Convictions!$B$1:$AR$1,0))</f>
        <v>8</v>
      </c>
      <c r="D380">
        <f>INDEX(Population!$B$2:$AR$52,MATCH(A380,Population!$A$2:$A$52,0),MATCH(B380,Population!$B$1:$AR$1,0))</f>
        <v>5799405</v>
      </c>
      <c r="E380" s="6">
        <f>INDEX(Convictions_per_capita!$B$2:$AR$52,MATCH(A380,Convictions_per_capita!$A$2:$A$52,0),MATCH(B380,Convictions_per_capita!$B$1:$AR$1,0))</f>
        <v>1.3799999999999999E-6</v>
      </c>
    </row>
    <row r="381" spans="1:5" x14ac:dyDescent="0.35">
      <c r="A381" t="str">
        <f t="shared" si="10"/>
        <v>Michigan</v>
      </c>
      <c r="B381">
        <f t="shared" si="11"/>
        <v>1983</v>
      </c>
      <c r="C381">
        <f>INDEX(Convictions!$B$2:$AR$52,MATCH(A381,Convictions!$A$2:$A$52,0),MATCH(B381,Convictions!$B$1:$AR$1,0))</f>
        <v>20</v>
      </c>
      <c r="D381">
        <f>INDEX(Population!$B$2:$AR$52,MATCH(A381,Population!$A$2:$A$52,0),MATCH(B381,Population!$B$1:$AR$1,0))</f>
        <v>9047764</v>
      </c>
      <c r="E381" s="6">
        <f>INDEX(Convictions_per_capita!$B$2:$AR$52,MATCH(A381,Convictions_per_capita!$A$2:$A$52,0),MATCH(B381,Convictions_per_capita!$B$1:$AR$1,0))</f>
        <v>2.21E-6</v>
      </c>
    </row>
    <row r="382" spans="1:5" x14ac:dyDescent="0.35">
      <c r="A382" t="str">
        <f t="shared" si="10"/>
        <v>Minnesota</v>
      </c>
      <c r="B382">
        <f t="shared" si="11"/>
        <v>1983</v>
      </c>
      <c r="C382">
        <f>INDEX(Convictions!$B$2:$AR$52,MATCH(A382,Convictions!$A$2:$A$52,0),MATCH(B382,Convictions!$B$1:$AR$1,0))</f>
        <v>6</v>
      </c>
      <c r="D382">
        <f>INDEX(Population!$B$2:$AR$52,MATCH(A382,Population!$A$2:$A$52,0),MATCH(B382,Population!$B$1:$AR$1,0))</f>
        <v>4141458</v>
      </c>
      <c r="E382" s="6">
        <f>INDEX(Convictions_per_capita!$B$2:$AR$52,MATCH(A382,Convictions_per_capita!$A$2:$A$52,0),MATCH(B382,Convictions_per_capita!$B$1:$AR$1,0))</f>
        <v>1.4500000000000001E-6</v>
      </c>
    </row>
    <row r="383" spans="1:5" x14ac:dyDescent="0.35">
      <c r="A383" t="str">
        <f t="shared" si="10"/>
        <v>Mississippi</v>
      </c>
      <c r="B383">
        <f t="shared" si="11"/>
        <v>1983</v>
      </c>
      <c r="C383">
        <f>INDEX(Convictions!$B$2:$AR$52,MATCH(A383,Convictions!$A$2:$A$52,0),MATCH(B383,Convictions!$B$1:$AR$1,0))</f>
        <v>0</v>
      </c>
      <c r="D383">
        <f>INDEX(Population!$B$2:$AR$52,MATCH(A383,Population!$A$2:$A$52,0),MATCH(B383,Population!$B$1:$AR$1,0))</f>
        <v>2567719</v>
      </c>
      <c r="E383" s="6">
        <f>INDEX(Convictions_per_capita!$B$2:$AR$52,MATCH(A383,Convictions_per_capita!$A$2:$A$52,0),MATCH(B383,Convictions_per_capita!$B$1:$AR$1,0))</f>
        <v>0</v>
      </c>
    </row>
    <row r="384" spans="1:5" x14ac:dyDescent="0.35">
      <c r="A384" t="str">
        <f t="shared" si="10"/>
        <v>Missouri</v>
      </c>
      <c r="B384">
        <f t="shared" si="11"/>
        <v>1983</v>
      </c>
      <c r="C384">
        <f>INDEX(Convictions!$B$2:$AR$52,MATCH(A384,Convictions!$A$2:$A$52,0),MATCH(B384,Convictions!$B$1:$AR$1,0))</f>
        <v>10</v>
      </c>
      <c r="D384">
        <f>INDEX(Population!$B$2:$AR$52,MATCH(A384,Population!$A$2:$A$52,0),MATCH(B384,Population!$B$1:$AR$1,0))</f>
        <v>4943735</v>
      </c>
      <c r="E384" s="6">
        <f>INDEX(Convictions_per_capita!$B$2:$AR$52,MATCH(A384,Convictions_per_capita!$A$2:$A$52,0),MATCH(B384,Convictions_per_capita!$B$1:$AR$1,0))</f>
        <v>2.0200000000000001E-6</v>
      </c>
    </row>
    <row r="385" spans="1:5" x14ac:dyDescent="0.35">
      <c r="A385" t="str">
        <f t="shared" si="10"/>
        <v>Montana</v>
      </c>
      <c r="B385">
        <f t="shared" si="11"/>
        <v>1983</v>
      </c>
      <c r="C385">
        <f>INDEX(Convictions!$B$2:$AR$52,MATCH(A385,Convictions!$A$2:$A$52,0),MATCH(B385,Convictions!$B$1:$AR$1,0))</f>
        <v>4</v>
      </c>
      <c r="D385">
        <f>INDEX(Population!$B$2:$AR$52,MATCH(A385,Population!$A$2:$A$52,0),MATCH(B385,Population!$B$1:$AR$1,0))</f>
        <v>814029</v>
      </c>
      <c r="E385" s="6">
        <f>INDEX(Convictions_per_capita!$B$2:$AR$52,MATCH(A385,Convictions_per_capita!$A$2:$A$52,0),MATCH(B385,Convictions_per_capita!$B$1:$AR$1,0))</f>
        <v>4.9100000000000004E-6</v>
      </c>
    </row>
    <row r="386" spans="1:5" x14ac:dyDescent="0.35">
      <c r="A386" t="str">
        <f t="shared" si="10"/>
        <v>Nebraska</v>
      </c>
      <c r="B386">
        <f t="shared" si="11"/>
        <v>1983</v>
      </c>
      <c r="C386">
        <f>INDEX(Convictions!$B$2:$AR$52,MATCH(A386,Convictions!$A$2:$A$52,0),MATCH(B386,Convictions!$B$1:$AR$1,0))</f>
        <v>1</v>
      </c>
      <c r="D386">
        <f>INDEX(Population!$B$2:$AR$52,MATCH(A386,Population!$A$2:$A$52,0),MATCH(B386,Population!$B$1:$AR$1,0))</f>
        <v>1584293</v>
      </c>
      <c r="E386" s="6">
        <f>INDEX(Convictions_per_capita!$B$2:$AR$52,MATCH(A386,Convictions_per_capita!$A$2:$A$52,0),MATCH(B386,Convictions_per_capita!$B$1:$AR$1,0))</f>
        <v>6.3099999999999997E-7</v>
      </c>
    </row>
    <row r="387" spans="1:5" x14ac:dyDescent="0.35">
      <c r="A387" t="str">
        <f t="shared" si="10"/>
        <v>Nevada</v>
      </c>
      <c r="B387">
        <f t="shared" si="11"/>
        <v>1983</v>
      </c>
      <c r="C387">
        <f>INDEX(Convictions!$B$2:$AR$52,MATCH(A387,Convictions!$A$2:$A$52,0),MATCH(B387,Convictions!$B$1:$AR$1,0))</f>
        <v>2</v>
      </c>
      <c r="D387">
        <f>INDEX(Population!$B$2:$AR$52,MATCH(A387,Population!$A$2:$A$52,0),MATCH(B387,Population!$B$1:$AR$1,0))</f>
        <v>901978</v>
      </c>
      <c r="E387" s="6">
        <f>INDEX(Convictions_per_capita!$B$2:$AR$52,MATCH(A387,Convictions_per_capita!$A$2:$A$52,0),MATCH(B387,Convictions_per_capita!$B$1:$AR$1,0))</f>
        <v>2.2199999999999999E-6</v>
      </c>
    </row>
    <row r="388" spans="1:5" x14ac:dyDescent="0.35">
      <c r="A388" t="str">
        <f t="shared" si="10"/>
        <v>New Hampshire</v>
      </c>
      <c r="B388">
        <f t="shared" si="11"/>
        <v>1983</v>
      </c>
      <c r="C388">
        <f>INDEX(Convictions!$B$2:$AR$52,MATCH(A388,Convictions!$A$2:$A$52,0),MATCH(B388,Convictions!$B$1:$AR$1,0))</f>
        <v>1</v>
      </c>
      <c r="D388">
        <f>INDEX(Population!$B$2:$AR$52,MATCH(A388,Population!$A$2:$A$52,0),MATCH(B388,Population!$B$1:$AR$1,0))</f>
        <v>958134</v>
      </c>
      <c r="E388" s="6">
        <f>INDEX(Convictions_per_capita!$B$2:$AR$52,MATCH(A388,Convictions_per_capita!$A$2:$A$52,0),MATCH(B388,Convictions_per_capita!$B$1:$AR$1,0))</f>
        <v>1.04E-6</v>
      </c>
    </row>
    <row r="389" spans="1:5" x14ac:dyDescent="0.35">
      <c r="A389" t="str">
        <f t="shared" si="10"/>
        <v>New Jersey</v>
      </c>
      <c r="B389">
        <f t="shared" si="11"/>
        <v>1983</v>
      </c>
      <c r="C389">
        <f>INDEX(Convictions!$B$2:$AR$52,MATCH(A389,Convictions!$A$2:$A$52,0),MATCH(B389,Convictions!$B$1:$AR$1,0))</f>
        <v>30</v>
      </c>
      <c r="D389">
        <f>INDEX(Population!$B$2:$AR$52,MATCH(A389,Population!$A$2:$A$52,0),MATCH(B389,Population!$B$1:$AR$1,0))</f>
        <v>7467784</v>
      </c>
      <c r="E389" s="6">
        <f>INDEX(Convictions_per_capita!$B$2:$AR$52,MATCH(A389,Convictions_per_capita!$A$2:$A$52,0),MATCH(B389,Convictions_per_capita!$B$1:$AR$1,0))</f>
        <v>4.0199999999999996E-6</v>
      </c>
    </row>
    <row r="390" spans="1:5" x14ac:dyDescent="0.35">
      <c r="A390" t="str">
        <f t="shared" si="10"/>
        <v>New Mexico</v>
      </c>
      <c r="B390">
        <f t="shared" si="11"/>
        <v>1983</v>
      </c>
      <c r="C390">
        <f>INDEX(Convictions!$B$2:$AR$52,MATCH(A390,Convictions!$A$2:$A$52,0),MATCH(B390,Convictions!$B$1:$AR$1,0))</f>
        <v>8</v>
      </c>
      <c r="D390">
        <f>INDEX(Population!$B$2:$AR$52,MATCH(A390,Population!$A$2:$A$52,0),MATCH(B390,Population!$B$1:$AR$1,0))</f>
        <v>1394362</v>
      </c>
      <c r="E390" s="6">
        <f>INDEX(Convictions_per_capita!$B$2:$AR$52,MATCH(A390,Convictions_per_capita!$A$2:$A$52,0),MATCH(B390,Convictions_per_capita!$B$1:$AR$1,0))</f>
        <v>5.7400000000000001E-6</v>
      </c>
    </row>
    <row r="391" spans="1:5" x14ac:dyDescent="0.35">
      <c r="A391" t="str">
        <f t="shared" si="10"/>
        <v>New York</v>
      </c>
      <c r="B391">
        <f t="shared" si="11"/>
        <v>1983</v>
      </c>
      <c r="C391">
        <f>INDEX(Convictions!$B$2:$AR$52,MATCH(A391,Convictions!$A$2:$A$52,0),MATCH(B391,Convictions!$B$1:$AR$1,0))</f>
        <v>68</v>
      </c>
      <c r="D391">
        <f>INDEX(Population!$B$2:$AR$52,MATCH(A391,Population!$A$2:$A$52,0),MATCH(B391,Population!$B$1:$AR$1,0))</f>
        <v>17686907</v>
      </c>
      <c r="E391" s="6">
        <f>INDEX(Convictions_per_capita!$B$2:$AR$52,MATCH(A391,Convictions_per_capita!$A$2:$A$52,0),MATCH(B391,Convictions_per_capita!$B$1:$AR$1,0))</f>
        <v>3.8399999999999997E-6</v>
      </c>
    </row>
    <row r="392" spans="1:5" x14ac:dyDescent="0.35">
      <c r="A392" t="str">
        <f t="shared" si="10"/>
        <v>North Carolina</v>
      </c>
      <c r="B392">
        <f t="shared" si="11"/>
        <v>1983</v>
      </c>
      <c r="C392">
        <f>INDEX(Convictions!$B$2:$AR$52,MATCH(A392,Convictions!$A$2:$A$52,0),MATCH(B392,Convictions!$B$1:$AR$1,0))</f>
        <v>15</v>
      </c>
      <c r="D392">
        <f>INDEX(Population!$B$2:$AR$52,MATCH(A392,Population!$A$2:$A$52,0),MATCH(B392,Population!$B$1:$AR$1,0))</f>
        <v>6077059</v>
      </c>
      <c r="E392" s="6">
        <f>INDEX(Convictions_per_capita!$B$2:$AR$52,MATCH(A392,Convictions_per_capita!$A$2:$A$52,0),MATCH(B392,Convictions_per_capita!$B$1:$AR$1,0))</f>
        <v>2.4700000000000001E-6</v>
      </c>
    </row>
    <row r="393" spans="1:5" x14ac:dyDescent="0.35">
      <c r="A393" t="str">
        <f t="shared" si="10"/>
        <v>North Dakota</v>
      </c>
      <c r="B393">
        <f t="shared" si="11"/>
        <v>1983</v>
      </c>
      <c r="C393">
        <f>INDEX(Convictions!$B$2:$AR$52,MATCH(A393,Convictions!$A$2:$A$52,0),MATCH(B393,Convictions!$B$1:$AR$1,0))</f>
        <v>4</v>
      </c>
      <c r="D393">
        <f>INDEX(Population!$B$2:$AR$52,MATCH(A393,Population!$A$2:$A$52,0),MATCH(B393,Population!$B$1:$AR$1,0))</f>
        <v>676687</v>
      </c>
      <c r="E393" s="6">
        <f>INDEX(Convictions_per_capita!$B$2:$AR$52,MATCH(A393,Convictions_per_capita!$A$2:$A$52,0),MATCH(B393,Convictions_per_capita!$B$1:$AR$1,0))</f>
        <v>5.9100000000000002E-6</v>
      </c>
    </row>
    <row r="394" spans="1:5" x14ac:dyDescent="0.35">
      <c r="A394" t="str">
        <f t="shared" si="10"/>
        <v>Ohio</v>
      </c>
      <c r="B394">
        <f t="shared" si="11"/>
        <v>1983</v>
      </c>
      <c r="C394">
        <f>INDEX(Convictions!$B$2:$AR$52,MATCH(A394,Convictions!$A$2:$A$52,0),MATCH(B394,Convictions!$B$1:$AR$1,0))</f>
        <v>15</v>
      </c>
      <c r="D394">
        <f>INDEX(Population!$B$2:$AR$52,MATCH(A394,Population!$A$2:$A$52,0),MATCH(B394,Population!$B$1:$AR$1,0))</f>
        <v>10737631</v>
      </c>
      <c r="E394" s="6">
        <f>INDEX(Convictions_per_capita!$B$2:$AR$52,MATCH(A394,Convictions_per_capita!$A$2:$A$52,0),MATCH(B394,Convictions_per_capita!$B$1:$AR$1,0))</f>
        <v>1.3999999999999999E-6</v>
      </c>
    </row>
    <row r="395" spans="1:5" x14ac:dyDescent="0.35">
      <c r="A395" t="str">
        <f t="shared" si="10"/>
        <v>Oklahoma</v>
      </c>
      <c r="B395">
        <f t="shared" si="11"/>
        <v>1983</v>
      </c>
      <c r="C395">
        <f>INDEX(Convictions!$B$2:$AR$52,MATCH(A395,Convictions!$A$2:$A$52,0),MATCH(B395,Convictions!$B$1:$AR$1,0))</f>
        <v>40</v>
      </c>
      <c r="D395">
        <f>INDEX(Population!$B$2:$AR$52,MATCH(A395,Population!$A$2:$A$52,0),MATCH(B395,Population!$B$1:$AR$1,0))</f>
        <v>3290404</v>
      </c>
      <c r="E395" s="6">
        <f>INDEX(Convictions_per_capita!$B$2:$AR$52,MATCH(A395,Convictions_per_capita!$A$2:$A$52,0),MATCH(B395,Convictions_per_capita!$B$1:$AR$1,0))</f>
        <v>1.22E-5</v>
      </c>
    </row>
    <row r="396" spans="1:5" x14ac:dyDescent="0.35">
      <c r="A396" t="str">
        <f t="shared" si="10"/>
        <v>Oregon</v>
      </c>
      <c r="B396">
        <f t="shared" si="11"/>
        <v>1983</v>
      </c>
      <c r="C396">
        <f>INDEX(Convictions!$B$2:$AR$52,MATCH(A396,Convictions!$A$2:$A$52,0),MATCH(B396,Convictions!$B$1:$AR$1,0))</f>
        <v>6</v>
      </c>
      <c r="D396">
        <f>INDEX(Population!$B$2:$AR$52,MATCH(A396,Population!$A$2:$A$52,0),MATCH(B396,Population!$B$1:$AR$1,0))</f>
        <v>2653071</v>
      </c>
      <c r="E396" s="6">
        <f>INDEX(Convictions_per_capita!$B$2:$AR$52,MATCH(A396,Convictions_per_capita!$A$2:$A$52,0),MATCH(B396,Convictions_per_capita!$B$1:$AR$1,0))</f>
        <v>2.26E-6</v>
      </c>
    </row>
    <row r="397" spans="1:5" x14ac:dyDescent="0.35">
      <c r="A397" t="str">
        <f t="shared" si="10"/>
        <v>Pennsylvania</v>
      </c>
      <c r="B397">
        <f t="shared" si="11"/>
        <v>1983</v>
      </c>
      <c r="C397">
        <f>INDEX(Convictions!$B$2:$AR$52,MATCH(A397,Convictions!$A$2:$A$52,0),MATCH(B397,Convictions!$B$1:$AR$1,0))</f>
        <v>47</v>
      </c>
      <c r="D397">
        <f>INDEX(Population!$B$2:$AR$52,MATCH(A397,Population!$A$2:$A$52,0),MATCH(B397,Population!$B$1:$AR$1,0))</f>
        <v>11837726</v>
      </c>
      <c r="E397" s="6">
        <f>INDEX(Convictions_per_capita!$B$2:$AR$52,MATCH(A397,Convictions_per_capita!$A$2:$A$52,0),MATCH(B397,Convictions_per_capita!$B$1:$AR$1,0))</f>
        <v>3.9700000000000001E-6</v>
      </c>
    </row>
    <row r="398" spans="1:5" x14ac:dyDescent="0.35">
      <c r="A398" t="str">
        <f t="shared" si="10"/>
        <v>Rhode Island</v>
      </c>
      <c r="B398">
        <f t="shared" si="11"/>
        <v>1983</v>
      </c>
      <c r="C398">
        <f>INDEX(Convictions!$B$2:$AR$52,MATCH(A398,Convictions!$A$2:$A$52,0),MATCH(B398,Convictions!$B$1:$AR$1,0))</f>
        <v>2</v>
      </c>
      <c r="D398">
        <f>INDEX(Population!$B$2:$AR$52,MATCH(A398,Population!$A$2:$A$52,0),MATCH(B398,Population!$B$1:$AR$1,0))</f>
        <v>956382</v>
      </c>
      <c r="E398" s="6">
        <f>INDEX(Convictions_per_capita!$B$2:$AR$52,MATCH(A398,Convictions_per_capita!$A$2:$A$52,0),MATCH(B398,Convictions_per_capita!$B$1:$AR$1,0))</f>
        <v>2.0899999999999999E-6</v>
      </c>
    </row>
    <row r="399" spans="1:5" x14ac:dyDescent="0.35">
      <c r="A399" t="str">
        <f t="shared" si="10"/>
        <v>South Carolina</v>
      </c>
      <c r="B399">
        <f t="shared" si="11"/>
        <v>1983</v>
      </c>
      <c r="C399">
        <f>INDEX(Convictions!$B$2:$AR$52,MATCH(A399,Convictions!$A$2:$A$52,0),MATCH(B399,Convictions!$B$1:$AR$1,0))</f>
        <v>22</v>
      </c>
      <c r="D399">
        <f>INDEX(Population!$B$2:$AR$52,MATCH(A399,Population!$A$2:$A$52,0),MATCH(B399,Population!$B$1:$AR$1,0))</f>
        <v>3234068</v>
      </c>
      <c r="E399" s="6">
        <f>INDEX(Convictions_per_capita!$B$2:$AR$52,MATCH(A399,Convictions_per_capita!$A$2:$A$52,0),MATCH(B399,Convictions_per_capita!$B$1:$AR$1,0))</f>
        <v>6.8000000000000001E-6</v>
      </c>
    </row>
    <row r="400" spans="1:5" x14ac:dyDescent="0.35">
      <c r="A400" t="str">
        <f t="shared" si="10"/>
        <v>South Dakota</v>
      </c>
      <c r="B400">
        <f t="shared" si="11"/>
        <v>1983</v>
      </c>
      <c r="C400">
        <f>INDEX(Convictions!$B$2:$AR$52,MATCH(A400,Convictions!$A$2:$A$52,0),MATCH(B400,Convictions!$B$1:$AR$1,0))</f>
        <v>2</v>
      </c>
      <c r="D400">
        <f>INDEX(Population!$B$2:$AR$52,MATCH(A400,Population!$A$2:$A$52,0),MATCH(B400,Population!$B$1:$AR$1,0))</f>
        <v>693009</v>
      </c>
      <c r="E400" s="6">
        <f>INDEX(Convictions_per_capita!$B$2:$AR$52,MATCH(A400,Convictions_per_capita!$A$2:$A$52,0),MATCH(B400,Convictions_per_capita!$B$1:$AR$1,0))</f>
        <v>2.8899999999999999E-6</v>
      </c>
    </row>
    <row r="401" spans="1:5" x14ac:dyDescent="0.35">
      <c r="A401" t="str">
        <f t="shared" si="10"/>
        <v>Tennessee</v>
      </c>
      <c r="B401">
        <f t="shared" si="11"/>
        <v>1983</v>
      </c>
      <c r="C401">
        <f>INDEX(Convictions!$B$2:$AR$52,MATCH(A401,Convictions!$A$2:$A$52,0),MATCH(B401,Convictions!$B$1:$AR$1,0))</f>
        <v>102</v>
      </c>
      <c r="D401">
        <f>INDEX(Population!$B$2:$AR$52,MATCH(A401,Population!$A$2:$A$52,0),MATCH(B401,Population!$B$1:$AR$1,0))</f>
        <v>4659757</v>
      </c>
      <c r="E401" s="6">
        <f>INDEX(Convictions_per_capita!$B$2:$AR$52,MATCH(A401,Convictions_per_capita!$A$2:$A$52,0),MATCH(B401,Convictions_per_capita!$B$1:$AR$1,0))</f>
        <v>2.19E-5</v>
      </c>
    </row>
    <row r="402" spans="1:5" x14ac:dyDescent="0.35">
      <c r="A402" t="str">
        <f t="shared" si="10"/>
        <v>Texas</v>
      </c>
      <c r="B402">
        <f t="shared" si="11"/>
        <v>1983</v>
      </c>
      <c r="C402">
        <f>INDEX(Convictions!$B$2:$AR$52,MATCH(A402,Convictions!$A$2:$A$52,0),MATCH(B402,Convictions!$B$1:$AR$1,0))</f>
        <v>39</v>
      </c>
      <c r="D402">
        <f>INDEX(Population!$B$2:$AR$52,MATCH(A402,Population!$A$2:$A$52,0),MATCH(B402,Population!$B$1:$AR$1,0))</f>
        <v>15751674</v>
      </c>
      <c r="E402" s="6">
        <f>INDEX(Convictions_per_capita!$B$2:$AR$52,MATCH(A402,Convictions_per_capita!$A$2:$A$52,0),MATCH(B402,Convictions_per_capita!$B$1:$AR$1,0))</f>
        <v>2.48E-6</v>
      </c>
    </row>
    <row r="403" spans="1:5" x14ac:dyDescent="0.35">
      <c r="A403" t="str">
        <f t="shared" si="10"/>
        <v>Utah</v>
      </c>
      <c r="B403">
        <f t="shared" si="11"/>
        <v>1983</v>
      </c>
      <c r="C403">
        <f>INDEX(Convictions!$B$2:$AR$52,MATCH(A403,Convictions!$A$2:$A$52,0),MATCH(B403,Convictions!$B$1:$AR$1,0))</f>
        <v>5</v>
      </c>
      <c r="D403">
        <f>INDEX(Population!$B$2:$AR$52,MATCH(A403,Population!$A$2:$A$52,0),MATCH(B403,Population!$B$1:$AR$1,0))</f>
        <v>1594943</v>
      </c>
      <c r="E403" s="6">
        <f>INDEX(Convictions_per_capita!$B$2:$AR$52,MATCH(A403,Convictions_per_capita!$A$2:$A$52,0),MATCH(B403,Convictions_per_capita!$B$1:$AR$1,0))</f>
        <v>3.1300000000000001E-6</v>
      </c>
    </row>
    <row r="404" spans="1:5" x14ac:dyDescent="0.35">
      <c r="A404" t="str">
        <f t="shared" si="10"/>
        <v>Vermont</v>
      </c>
      <c r="B404">
        <f t="shared" si="11"/>
        <v>1983</v>
      </c>
      <c r="C404">
        <f>INDEX(Convictions!$B$2:$AR$52,MATCH(A404,Convictions!$A$2:$A$52,0),MATCH(B404,Convictions!$B$1:$AR$1,0))</f>
        <v>0</v>
      </c>
      <c r="D404">
        <f>INDEX(Population!$B$2:$AR$52,MATCH(A404,Population!$A$2:$A$52,0),MATCH(B404,Population!$B$1:$AR$1,0))</f>
        <v>523302</v>
      </c>
      <c r="E404" s="6">
        <f>INDEX(Convictions_per_capita!$B$2:$AR$52,MATCH(A404,Convictions_per_capita!$A$2:$A$52,0),MATCH(B404,Convictions_per_capita!$B$1:$AR$1,0))</f>
        <v>0</v>
      </c>
    </row>
    <row r="405" spans="1:5" x14ac:dyDescent="0.35">
      <c r="A405" t="str">
        <f t="shared" si="10"/>
        <v>Virginia</v>
      </c>
      <c r="B405">
        <f t="shared" si="11"/>
        <v>1983</v>
      </c>
      <c r="C405">
        <f>INDEX(Convictions!$B$2:$AR$52,MATCH(A405,Convictions!$A$2:$A$52,0),MATCH(B405,Convictions!$B$1:$AR$1,0))</f>
        <v>3</v>
      </c>
      <c r="D405">
        <f>INDEX(Population!$B$2:$AR$52,MATCH(A405,Population!$A$2:$A$52,0),MATCH(B405,Population!$B$1:$AR$1,0))</f>
        <v>5564662</v>
      </c>
      <c r="E405" s="6">
        <f>INDEX(Convictions_per_capita!$B$2:$AR$52,MATCH(A405,Convictions_per_capita!$A$2:$A$52,0),MATCH(B405,Convictions_per_capita!$B$1:$AR$1,0))</f>
        <v>5.3900000000000005E-7</v>
      </c>
    </row>
    <row r="406" spans="1:5" x14ac:dyDescent="0.35">
      <c r="A406" t="str">
        <f t="shared" si="10"/>
        <v>Washington</v>
      </c>
      <c r="B406">
        <f t="shared" si="11"/>
        <v>1983</v>
      </c>
      <c r="C406">
        <f>INDEX(Convictions!$B$2:$AR$52,MATCH(A406,Convictions!$A$2:$A$52,0),MATCH(B406,Convictions!$B$1:$AR$1,0))</f>
        <v>3</v>
      </c>
      <c r="D406">
        <f>INDEX(Population!$B$2:$AR$52,MATCH(A406,Population!$A$2:$A$52,0),MATCH(B406,Population!$B$1:$AR$1,0))</f>
        <v>4300269</v>
      </c>
      <c r="E406" s="6">
        <f>INDEX(Convictions_per_capita!$B$2:$AR$52,MATCH(A406,Convictions_per_capita!$A$2:$A$52,0),MATCH(B406,Convictions_per_capita!$B$1:$AR$1,0))</f>
        <v>6.9800000000000003E-7</v>
      </c>
    </row>
    <row r="407" spans="1:5" x14ac:dyDescent="0.35">
      <c r="A407" t="str">
        <f t="shared" si="10"/>
        <v>West Virginia</v>
      </c>
      <c r="B407">
        <f t="shared" si="11"/>
        <v>1983</v>
      </c>
      <c r="C407">
        <f>INDEX(Convictions!$B$2:$AR$52,MATCH(A407,Convictions!$A$2:$A$52,0),MATCH(B407,Convictions!$B$1:$AR$1,0))</f>
        <v>2</v>
      </c>
      <c r="D407">
        <f>INDEX(Population!$B$2:$AR$52,MATCH(A407,Population!$A$2:$A$52,0),MATCH(B407,Population!$B$1:$AR$1,0))</f>
        <v>1945058</v>
      </c>
      <c r="E407" s="6">
        <f>INDEX(Convictions_per_capita!$B$2:$AR$52,MATCH(A407,Convictions_per_capita!$A$2:$A$52,0),MATCH(B407,Convictions_per_capita!$B$1:$AR$1,0))</f>
        <v>1.0300000000000001E-6</v>
      </c>
    </row>
    <row r="408" spans="1:5" x14ac:dyDescent="0.35">
      <c r="A408" t="str">
        <f t="shared" si="10"/>
        <v>Wisconsin</v>
      </c>
      <c r="B408">
        <f t="shared" si="11"/>
        <v>1983</v>
      </c>
      <c r="C408">
        <f>INDEX(Convictions!$B$2:$AR$52,MATCH(A408,Convictions!$A$2:$A$52,0),MATCH(B408,Convictions!$B$1:$AR$1,0))</f>
        <v>18</v>
      </c>
      <c r="D408">
        <f>INDEX(Population!$B$2:$AR$52,MATCH(A408,Population!$A$2:$A$52,0),MATCH(B408,Population!$B$1:$AR$1,0))</f>
        <v>4721438</v>
      </c>
      <c r="E408" s="6">
        <f>INDEX(Convictions_per_capita!$B$2:$AR$52,MATCH(A408,Convictions_per_capita!$A$2:$A$52,0),MATCH(B408,Convictions_per_capita!$B$1:$AR$1,0))</f>
        <v>3.8099999999999999E-6</v>
      </c>
    </row>
    <row r="409" spans="1:5" x14ac:dyDescent="0.35">
      <c r="A409" t="str">
        <f t="shared" si="10"/>
        <v>Wyoming</v>
      </c>
      <c r="B409">
        <f t="shared" si="11"/>
        <v>1983</v>
      </c>
      <c r="C409">
        <f>INDEX(Convictions!$B$2:$AR$52,MATCH(A409,Convictions!$A$2:$A$52,0),MATCH(B409,Convictions!$B$1:$AR$1,0))</f>
        <v>2</v>
      </c>
      <c r="D409">
        <f>INDEX(Population!$B$2:$AR$52,MATCH(A409,Population!$A$2:$A$52,0),MATCH(B409,Population!$B$1:$AR$1,0))</f>
        <v>510344</v>
      </c>
      <c r="E409" s="6">
        <f>INDEX(Convictions_per_capita!$B$2:$AR$52,MATCH(A409,Convictions_per_capita!$A$2:$A$52,0),MATCH(B409,Convictions_per_capita!$B$1:$AR$1,0))</f>
        <v>3.9199999999999997E-6</v>
      </c>
    </row>
    <row r="410" spans="1:5" x14ac:dyDescent="0.35">
      <c r="A410" t="str">
        <f t="shared" si="10"/>
        <v>Alabama</v>
      </c>
      <c r="B410">
        <f t="shared" si="11"/>
        <v>1984</v>
      </c>
      <c r="C410">
        <f>INDEX(Convictions!$B$2:$AR$52,MATCH(A410,Convictions!$A$2:$A$52,0),MATCH(B410,Convictions!$B$1:$AR$1,0))</f>
        <v>36</v>
      </c>
      <c r="D410">
        <f>INDEX(Population!$B$2:$AR$52,MATCH(A410,Population!$A$2:$A$52,0),MATCH(B410,Population!$B$1:$AR$1,0))</f>
        <v>3951824</v>
      </c>
      <c r="E410" s="6">
        <f>INDEX(Convictions_per_capita!$B$2:$AR$52,MATCH(A410,Convictions_per_capita!$A$2:$A$52,0),MATCH(B410,Convictions_per_capita!$B$1:$AR$1,0))</f>
        <v>9.1099999999999992E-6</v>
      </c>
    </row>
    <row r="411" spans="1:5" x14ac:dyDescent="0.35">
      <c r="A411" t="str">
        <f t="shared" si="10"/>
        <v>Alaska</v>
      </c>
      <c r="B411">
        <f t="shared" si="11"/>
        <v>1984</v>
      </c>
      <c r="C411">
        <f>INDEX(Convictions!$B$2:$AR$52,MATCH(A411,Convictions!$A$2:$A$52,0),MATCH(B411,Convictions!$B$1:$AR$1,0))</f>
        <v>8</v>
      </c>
      <c r="D411">
        <f>INDEX(Population!$B$2:$AR$52,MATCH(A411,Population!$A$2:$A$52,0),MATCH(B411,Population!$B$1:$AR$1,0))</f>
        <v>513704</v>
      </c>
      <c r="E411" s="6">
        <f>INDEX(Convictions_per_capita!$B$2:$AR$52,MATCH(A411,Convictions_per_capita!$A$2:$A$52,0),MATCH(B411,Convictions_per_capita!$B$1:$AR$1,0))</f>
        <v>1.56E-5</v>
      </c>
    </row>
    <row r="412" spans="1:5" x14ac:dyDescent="0.35">
      <c r="A412" t="str">
        <f t="shared" si="10"/>
        <v>Arizona</v>
      </c>
      <c r="B412">
        <f t="shared" si="11"/>
        <v>1984</v>
      </c>
      <c r="C412">
        <f>INDEX(Convictions!$B$2:$AR$52,MATCH(A412,Convictions!$A$2:$A$52,0),MATCH(B412,Convictions!$B$1:$AR$1,0))</f>
        <v>3</v>
      </c>
      <c r="D412">
        <f>INDEX(Population!$B$2:$AR$52,MATCH(A412,Population!$A$2:$A$52,0),MATCH(B412,Population!$B$1:$AR$1,0))</f>
        <v>3067134</v>
      </c>
      <c r="E412" s="6">
        <f>INDEX(Convictions_per_capita!$B$2:$AR$52,MATCH(A412,Convictions_per_capita!$A$2:$A$52,0),MATCH(B412,Convictions_per_capita!$B$1:$AR$1,0))</f>
        <v>9.78E-7</v>
      </c>
    </row>
    <row r="413" spans="1:5" x14ac:dyDescent="0.35">
      <c r="A413" t="str">
        <f t="shared" si="10"/>
        <v>Arkansas</v>
      </c>
      <c r="B413">
        <f t="shared" si="11"/>
        <v>1984</v>
      </c>
      <c r="C413">
        <f>INDEX(Convictions!$B$2:$AR$52,MATCH(A413,Convictions!$A$2:$A$52,0),MATCH(B413,Convictions!$B$1:$AR$1,0))</f>
        <v>6</v>
      </c>
      <c r="D413">
        <f>INDEX(Population!$B$2:$AR$52,MATCH(A413,Population!$A$2:$A$52,0),MATCH(B413,Population!$B$1:$AR$1,0))</f>
        <v>2319767</v>
      </c>
      <c r="E413" s="6">
        <f>INDEX(Convictions_per_capita!$B$2:$AR$52,MATCH(A413,Convictions_per_capita!$A$2:$A$52,0),MATCH(B413,Convictions_per_capita!$B$1:$AR$1,0))</f>
        <v>2.5900000000000002E-6</v>
      </c>
    </row>
    <row r="414" spans="1:5" x14ac:dyDescent="0.35">
      <c r="A414" t="str">
        <f t="shared" si="10"/>
        <v>California</v>
      </c>
      <c r="B414">
        <f t="shared" si="11"/>
        <v>1984</v>
      </c>
      <c r="C414">
        <f>INDEX(Convictions!$B$2:$AR$52,MATCH(A414,Convictions!$A$2:$A$52,0),MATCH(B414,Convictions!$B$1:$AR$1,0))</f>
        <v>88</v>
      </c>
      <c r="D414">
        <f>INDEX(Population!$B$2:$AR$52,MATCH(A414,Population!$A$2:$A$52,0),MATCH(B414,Population!$B$1:$AR$1,0))</f>
        <v>25844397</v>
      </c>
      <c r="E414" s="6">
        <f>INDEX(Convictions_per_capita!$B$2:$AR$52,MATCH(A414,Convictions_per_capita!$A$2:$A$52,0),MATCH(B414,Convictions_per_capita!$B$1:$AR$1,0))</f>
        <v>3.4000000000000001E-6</v>
      </c>
    </row>
    <row r="415" spans="1:5" x14ac:dyDescent="0.35">
      <c r="A415" t="str">
        <f t="shared" si="10"/>
        <v>Colorado</v>
      </c>
      <c r="B415">
        <f t="shared" si="11"/>
        <v>1984</v>
      </c>
      <c r="C415">
        <f>INDEX(Convictions!$B$2:$AR$52,MATCH(A415,Convictions!$A$2:$A$52,0),MATCH(B415,Convictions!$B$1:$AR$1,0))</f>
        <v>9</v>
      </c>
      <c r="D415">
        <f>INDEX(Population!$B$2:$AR$52,MATCH(A415,Population!$A$2:$A$52,0),MATCH(B415,Population!$B$1:$AR$1,0))</f>
        <v>3169995</v>
      </c>
      <c r="E415" s="6">
        <f>INDEX(Convictions_per_capita!$B$2:$AR$52,MATCH(A415,Convictions_per_capita!$A$2:$A$52,0),MATCH(B415,Convictions_per_capita!$B$1:$AR$1,0))</f>
        <v>2.8399999999999999E-6</v>
      </c>
    </row>
    <row r="416" spans="1:5" x14ac:dyDescent="0.35">
      <c r="A416" t="str">
        <f t="shared" si="10"/>
        <v>Connecticut</v>
      </c>
      <c r="B416">
        <f t="shared" si="11"/>
        <v>1984</v>
      </c>
      <c r="C416">
        <f>INDEX(Convictions!$B$2:$AR$52,MATCH(A416,Convictions!$A$2:$A$52,0),MATCH(B416,Convictions!$B$1:$AR$1,0))</f>
        <v>8</v>
      </c>
      <c r="D416">
        <f>INDEX(Population!$B$2:$AR$52,MATCH(A416,Population!$A$2:$A$52,0),MATCH(B416,Population!$B$1:$AR$1,0))</f>
        <v>3180014</v>
      </c>
      <c r="E416" s="6">
        <f>INDEX(Convictions_per_capita!$B$2:$AR$52,MATCH(A416,Convictions_per_capita!$A$2:$A$52,0),MATCH(B416,Convictions_per_capita!$B$1:$AR$1,0))</f>
        <v>2.52E-6</v>
      </c>
    </row>
    <row r="417" spans="1:5" x14ac:dyDescent="0.35">
      <c r="A417" t="str">
        <f t="shared" si="10"/>
        <v>Delaware</v>
      </c>
      <c r="B417">
        <f t="shared" si="11"/>
        <v>1984</v>
      </c>
      <c r="C417">
        <f>INDEX(Convictions!$B$2:$AR$52,MATCH(A417,Convictions!$A$2:$A$52,0),MATCH(B417,Convictions!$B$1:$AR$1,0))</f>
        <v>3</v>
      </c>
      <c r="D417">
        <f>INDEX(Population!$B$2:$AR$52,MATCH(A417,Population!$A$2:$A$52,0),MATCH(B417,Population!$B$1:$AR$1,0))</f>
        <v>611565</v>
      </c>
      <c r="E417" s="6">
        <f>INDEX(Convictions_per_capita!$B$2:$AR$52,MATCH(A417,Convictions_per_capita!$A$2:$A$52,0),MATCH(B417,Convictions_per_capita!$B$1:$AR$1,0))</f>
        <v>4.9100000000000004E-6</v>
      </c>
    </row>
    <row r="418" spans="1:5" x14ac:dyDescent="0.35">
      <c r="A418" t="str">
        <f t="shared" si="10"/>
        <v>District of Columbia</v>
      </c>
      <c r="B418">
        <f t="shared" si="11"/>
        <v>1984</v>
      </c>
      <c r="C418">
        <f>INDEX(Convictions!$B$2:$AR$52,MATCH(A418,Convictions!$A$2:$A$52,0),MATCH(B418,Convictions!$B$1:$AR$1,0))</f>
        <v>34</v>
      </c>
      <c r="D418">
        <f>INDEX(Population!$B$2:$AR$52,MATCH(A418,Population!$A$2:$A$52,0),MATCH(B418,Population!$B$1:$AR$1,0))</f>
        <v>633382</v>
      </c>
      <c r="E418" s="6">
        <f>INDEX(Convictions_per_capita!$B$2:$AR$52,MATCH(A418,Convictions_per_capita!$A$2:$A$52,0),MATCH(B418,Convictions_per_capita!$B$1:$AR$1,0))</f>
        <v>5.3699999999999997E-5</v>
      </c>
    </row>
    <row r="419" spans="1:5" x14ac:dyDescent="0.35">
      <c r="A419" t="str">
        <f t="shared" si="10"/>
        <v>Florida</v>
      </c>
      <c r="B419">
        <f t="shared" si="11"/>
        <v>1984</v>
      </c>
      <c r="C419">
        <f>INDEX(Convictions!$B$2:$AR$52,MATCH(A419,Convictions!$A$2:$A$52,0),MATCH(B419,Convictions!$B$1:$AR$1,0))</f>
        <v>37</v>
      </c>
      <c r="D419">
        <f>INDEX(Population!$B$2:$AR$52,MATCH(A419,Population!$A$2:$A$52,0),MATCH(B419,Population!$B$1:$AR$1,0))</f>
        <v>11039925</v>
      </c>
      <c r="E419" s="6">
        <f>INDEX(Convictions_per_capita!$B$2:$AR$52,MATCH(A419,Convictions_per_capita!$A$2:$A$52,0),MATCH(B419,Convictions_per_capita!$B$1:$AR$1,0))</f>
        <v>3.3500000000000001E-6</v>
      </c>
    </row>
    <row r="420" spans="1:5" x14ac:dyDescent="0.35">
      <c r="A420" t="str">
        <f t="shared" si="10"/>
        <v>Georgia</v>
      </c>
      <c r="B420">
        <f t="shared" si="11"/>
        <v>1984</v>
      </c>
      <c r="C420">
        <f>INDEX(Convictions!$B$2:$AR$52,MATCH(A420,Convictions!$A$2:$A$52,0),MATCH(B420,Convictions!$B$1:$AR$1,0))</f>
        <v>27</v>
      </c>
      <c r="D420">
        <f>INDEX(Population!$B$2:$AR$52,MATCH(A420,Population!$A$2:$A$52,0),MATCH(B420,Population!$B$1:$AR$1,0))</f>
        <v>5834943</v>
      </c>
      <c r="E420" s="6">
        <f>INDEX(Convictions_per_capita!$B$2:$AR$52,MATCH(A420,Convictions_per_capita!$A$2:$A$52,0),MATCH(B420,Convictions_per_capita!$B$1:$AR$1,0))</f>
        <v>4.6299999999999997E-6</v>
      </c>
    </row>
    <row r="421" spans="1:5" x14ac:dyDescent="0.35">
      <c r="A421" t="str">
        <f t="shared" si="10"/>
        <v>Hawaii</v>
      </c>
      <c r="B421">
        <f t="shared" si="11"/>
        <v>1984</v>
      </c>
      <c r="C421">
        <f>INDEX(Convictions!$B$2:$AR$52,MATCH(A421,Convictions!$A$2:$A$52,0),MATCH(B421,Convictions!$B$1:$AR$1,0))</f>
        <v>6</v>
      </c>
      <c r="D421">
        <f>INDEX(Population!$B$2:$AR$52,MATCH(A421,Population!$A$2:$A$52,0),MATCH(B421,Population!$B$1:$AR$1,0))</f>
        <v>1027922</v>
      </c>
      <c r="E421" s="6">
        <f>INDEX(Convictions_per_capita!$B$2:$AR$52,MATCH(A421,Convictions_per_capita!$A$2:$A$52,0),MATCH(B421,Convictions_per_capita!$B$1:$AR$1,0))</f>
        <v>5.84E-6</v>
      </c>
    </row>
    <row r="422" spans="1:5" x14ac:dyDescent="0.35">
      <c r="A422" t="str">
        <f t="shared" si="10"/>
        <v>Idaho</v>
      </c>
      <c r="B422">
        <f t="shared" si="11"/>
        <v>1984</v>
      </c>
      <c r="C422">
        <f>INDEX(Convictions!$B$2:$AR$52,MATCH(A422,Convictions!$A$2:$A$52,0),MATCH(B422,Convictions!$B$1:$AR$1,0))</f>
        <v>2</v>
      </c>
      <c r="D422">
        <f>INDEX(Population!$B$2:$AR$52,MATCH(A422,Population!$A$2:$A$52,0),MATCH(B422,Population!$B$1:$AR$1,0))</f>
        <v>990841</v>
      </c>
      <c r="E422" s="6">
        <f>INDEX(Convictions_per_capita!$B$2:$AR$52,MATCH(A422,Convictions_per_capita!$A$2:$A$52,0),MATCH(B422,Convictions_per_capita!$B$1:$AR$1,0))</f>
        <v>2.0200000000000001E-6</v>
      </c>
    </row>
    <row r="423" spans="1:5" x14ac:dyDescent="0.35">
      <c r="A423" t="str">
        <f t="shared" si="10"/>
        <v>Illinois</v>
      </c>
      <c r="B423">
        <f t="shared" si="11"/>
        <v>1984</v>
      </c>
      <c r="C423">
        <f>INDEX(Convictions!$B$2:$AR$52,MATCH(A423,Convictions!$A$2:$A$52,0),MATCH(B423,Convictions!$B$1:$AR$1,0))</f>
        <v>81</v>
      </c>
      <c r="D423">
        <f>INDEX(Population!$B$2:$AR$52,MATCH(A423,Population!$A$2:$A$52,0),MATCH(B423,Population!$B$1:$AR$1,0))</f>
        <v>11412128</v>
      </c>
      <c r="E423" s="6">
        <f>INDEX(Convictions_per_capita!$B$2:$AR$52,MATCH(A423,Convictions_per_capita!$A$2:$A$52,0),MATCH(B423,Convictions_per_capita!$B$1:$AR$1,0))</f>
        <v>7.0999999999999998E-6</v>
      </c>
    </row>
    <row r="424" spans="1:5" x14ac:dyDescent="0.35">
      <c r="A424" t="str">
        <f t="shared" si="10"/>
        <v>Indiana</v>
      </c>
      <c r="B424">
        <f t="shared" si="11"/>
        <v>1984</v>
      </c>
      <c r="C424">
        <f>INDEX(Convictions!$B$2:$AR$52,MATCH(A424,Convictions!$A$2:$A$52,0),MATCH(B424,Convictions!$B$1:$AR$1,0))</f>
        <v>7</v>
      </c>
      <c r="D424">
        <f>INDEX(Population!$B$2:$AR$52,MATCH(A424,Population!$A$2:$A$52,0),MATCH(B424,Population!$B$1:$AR$1,0))</f>
        <v>5458322</v>
      </c>
      <c r="E424" s="6">
        <f>INDEX(Convictions_per_capita!$B$2:$AR$52,MATCH(A424,Convictions_per_capita!$A$2:$A$52,0),MATCH(B424,Convictions_per_capita!$B$1:$AR$1,0))</f>
        <v>1.28E-6</v>
      </c>
    </row>
    <row r="425" spans="1:5" x14ac:dyDescent="0.35">
      <c r="A425" t="str">
        <f t="shared" si="10"/>
        <v>Iowa</v>
      </c>
      <c r="B425">
        <f t="shared" si="11"/>
        <v>1984</v>
      </c>
      <c r="C425">
        <f>INDEX(Convictions!$B$2:$AR$52,MATCH(A425,Convictions!$A$2:$A$52,0),MATCH(B425,Convictions!$B$1:$AR$1,0))</f>
        <v>6</v>
      </c>
      <c r="D425">
        <f>INDEX(Population!$B$2:$AR$52,MATCH(A425,Population!$A$2:$A$52,0),MATCH(B425,Population!$B$1:$AR$1,0))</f>
        <v>2858615</v>
      </c>
      <c r="E425" s="6">
        <f>INDEX(Convictions_per_capita!$B$2:$AR$52,MATCH(A425,Convictions_per_capita!$A$2:$A$52,0),MATCH(B425,Convictions_per_capita!$B$1:$AR$1,0))</f>
        <v>2.0999999999999998E-6</v>
      </c>
    </row>
    <row r="426" spans="1:5" x14ac:dyDescent="0.35">
      <c r="A426" t="str">
        <f t="shared" si="10"/>
        <v>Kansas</v>
      </c>
      <c r="B426">
        <f t="shared" si="11"/>
        <v>1984</v>
      </c>
      <c r="C426">
        <f>INDEX(Convictions!$B$2:$AR$52,MATCH(A426,Convictions!$A$2:$A$52,0),MATCH(B426,Convictions!$B$1:$AR$1,0))</f>
        <v>9</v>
      </c>
      <c r="D426">
        <f>INDEX(Population!$B$2:$AR$52,MATCH(A426,Population!$A$2:$A$52,0),MATCH(B426,Population!$B$1:$AR$1,0))</f>
        <v>2424088</v>
      </c>
      <c r="E426" s="6">
        <f>INDEX(Convictions_per_capita!$B$2:$AR$52,MATCH(A426,Convictions_per_capita!$A$2:$A$52,0),MATCH(B426,Convictions_per_capita!$B$1:$AR$1,0))</f>
        <v>3.7100000000000001E-6</v>
      </c>
    </row>
    <row r="427" spans="1:5" x14ac:dyDescent="0.35">
      <c r="A427" t="str">
        <f t="shared" si="10"/>
        <v>Kentucky</v>
      </c>
      <c r="B427">
        <f t="shared" si="11"/>
        <v>1984</v>
      </c>
      <c r="C427">
        <f>INDEX(Convictions!$B$2:$AR$52,MATCH(A427,Convictions!$A$2:$A$52,0),MATCH(B427,Convictions!$B$1:$AR$1,0))</f>
        <v>7</v>
      </c>
      <c r="D427">
        <f>INDEX(Population!$B$2:$AR$52,MATCH(A427,Population!$A$2:$A$52,0),MATCH(B427,Population!$B$1:$AR$1,0))</f>
        <v>3695459</v>
      </c>
      <c r="E427" s="6">
        <f>INDEX(Convictions_per_capita!$B$2:$AR$52,MATCH(A427,Convictions_per_capita!$A$2:$A$52,0),MATCH(B427,Convictions_per_capita!$B$1:$AR$1,0))</f>
        <v>1.8899999999999999E-6</v>
      </c>
    </row>
    <row r="428" spans="1:5" x14ac:dyDescent="0.35">
      <c r="A428" t="str">
        <f t="shared" si="10"/>
        <v>Louisiana</v>
      </c>
      <c r="B428">
        <f t="shared" si="11"/>
        <v>1984</v>
      </c>
      <c r="C428">
        <f>INDEX(Convictions!$B$2:$AR$52,MATCH(A428,Convictions!$A$2:$A$52,0),MATCH(B428,Convictions!$B$1:$AR$1,0))</f>
        <v>9</v>
      </c>
      <c r="D428">
        <f>INDEX(Population!$B$2:$AR$52,MATCH(A428,Population!$A$2:$A$52,0),MATCH(B428,Population!$B$1:$AR$1,0))</f>
        <v>4400474</v>
      </c>
      <c r="E428" s="6">
        <f>INDEX(Convictions_per_capita!$B$2:$AR$52,MATCH(A428,Convictions_per_capita!$A$2:$A$52,0),MATCH(B428,Convictions_per_capita!$B$1:$AR$1,0))</f>
        <v>2.0499999999999999E-6</v>
      </c>
    </row>
    <row r="429" spans="1:5" x14ac:dyDescent="0.35">
      <c r="A429" t="str">
        <f t="shared" si="10"/>
        <v>Maine</v>
      </c>
      <c r="B429">
        <f t="shared" si="11"/>
        <v>1984</v>
      </c>
      <c r="C429">
        <f>INDEX(Convictions!$B$2:$AR$52,MATCH(A429,Convictions!$A$2:$A$52,0),MATCH(B429,Convictions!$B$1:$AR$1,0))</f>
        <v>1</v>
      </c>
      <c r="D429">
        <f>INDEX(Population!$B$2:$AR$52,MATCH(A429,Population!$A$2:$A$52,0),MATCH(B429,Population!$B$1:$AR$1,0))</f>
        <v>1155634</v>
      </c>
      <c r="E429" s="6">
        <f>INDEX(Convictions_per_capita!$B$2:$AR$52,MATCH(A429,Convictions_per_capita!$A$2:$A$52,0),MATCH(B429,Convictions_per_capita!$B$1:$AR$1,0))</f>
        <v>8.6499999999999998E-7</v>
      </c>
    </row>
    <row r="430" spans="1:5" x14ac:dyDescent="0.35">
      <c r="A430" t="str">
        <f t="shared" si="10"/>
        <v>Maryland</v>
      </c>
      <c r="B430">
        <f t="shared" si="11"/>
        <v>1984</v>
      </c>
      <c r="C430">
        <f>INDEX(Convictions!$B$2:$AR$52,MATCH(A430,Convictions!$A$2:$A$52,0),MATCH(B430,Convictions!$B$1:$AR$1,0))</f>
        <v>8</v>
      </c>
      <c r="D430">
        <f>INDEX(Population!$B$2:$AR$52,MATCH(A430,Population!$A$2:$A$52,0),MATCH(B430,Population!$B$1:$AR$1,0))</f>
        <v>4365246</v>
      </c>
      <c r="E430" s="6">
        <f>INDEX(Convictions_per_capita!$B$2:$AR$52,MATCH(A430,Convictions_per_capita!$A$2:$A$52,0),MATCH(B430,Convictions_per_capita!$B$1:$AR$1,0))</f>
        <v>1.8300000000000001E-6</v>
      </c>
    </row>
    <row r="431" spans="1:5" x14ac:dyDescent="0.35">
      <c r="A431" t="str">
        <f t="shared" si="10"/>
        <v>Massachusetts</v>
      </c>
      <c r="B431">
        <f t="shared" si="11"/>
        <v>1984</v>
      </c>
      <c r="C431">
        <f>INDEX(Convictions!$B$2:$AR$52,MATCH(A431,Convictions!$A$2:$A$52,0),MATCH(B431,Convictions!$B$1:$AR$1,0))</f>
        <v>17</v>
      </c>
      <c r="D431">
        <f>INDEX(Population!$B$2:$AR$52,MATCH(A431,Population!$A$2:$A$52,0),MATCH(B431,Population!$B$1:$AR$1,0))</f>
        <v>5840774</v>
      </c>
      <c r="E431" s="6">
        <f>INDEX(Convictions_per_capita!$B$2:$AR$52,MATCH(A431,Convictions_per_capita!$A$2:$A$52,0),MATCH(B431,Convictions_per_capita!$B$1:$AR$1,0))</f>
        <v>2.9100000000000001E-6</v>
      </c>
    </row>
    <row r="432" spans="1:5" x14ac:dyDescent="0.35">
      <c r="A432" t="str">
        <f t="shared" si="10"/>
        <v>Michigan</v>
      </c>
      <c r="B432">
        <f t="shared" si="11"/>
        <v>1984</v>
      </c>
      <c r="C432">
        <f>INDEX(Convictions!$B$2:$AR$52,MATCH(A432,Convictions!$A$2:$A$52,0),MATCH(B432,Convictions!$B$1:$AR$1,0))</f>
        <v>24</v>
      </c>
      <c r="D432">
        <f>INDEX(Population!$B$2:$AR$52,MATCH(A432,Population!$A$2:$A$52,0),MATCH(B432,Population!$B$1:$AR$1,0))</f>
        <v>9049454</v>
      </c>
      <c r="E432" s="6">
        <f>INDEX(Convictions_per_capita!$B$2:$AR$52,MATCH(A432,Convictions_per_capita!$A$2:$A$52,0),MATCH(B432,Convictions_per_capita!$B$1:$AR$1,0))</f>
        <v>2.65E-6</v>
      </c>
    </row>
    <row r="433" spans="1:5" x14ac:dyDescent="0.35">
      <c r="A433" t="str">
        <f t="shared" si="10"/>
        <v>Minnesota</v>
      </c>
      <c r="B433">
        <f t="shared" si="11"/>
        <v>1984</v>
      </c>
      <c r="C433">
        <f>INDEX(Convictions!$B$2:$AR$52,MATCH(A433,Convictions!$A$2:$A$52,0),MATCH(B433,Convictions!$B$1:$AR$1,0))</f>
        <v>3</v>
      </c>
      <c r="D433">
        <f>INDEX(Population!$B$2:$AR$52,MATCH(A433,Population!$A$2:$A$52,0),MATCH(B433,Population!$B$1:$AR$1,0))</f>
        <v>4157704</v>
      </c>
      <c r="E433" s="6">
        <f>INDEX(Convictions_per_capita!$B$2:$AR$52,MATCH(A433,Convictions_per_capita!$A$2:$A$52,0),MATCH(B433,Convictions_per_capita!$B$1:$AR$1,0))</f>
        <v>7.2200000000000003E-7</v>
      </c>
    </row>
    <row r="434" spans="1:5" x14ac:dyDescent="0.35">
      <c r="A434" t="str">
        <f t="shared" si="10"/>
        <v>Mississippi</v>
      </c>
      <c r="B434">
        <f t="shared" si="11"/>
        <v>1984</v>
      </c>
      <c r="C434">
        <f>INDEX(Convictions!$B$2:$AR$52,MATCH(A434,Convictions!$A$2:$A$52,0),MATCH(B434,Convictions!$B$1:$AR$1,0))</f>
        <v>20</v>
      </c>
      <c r="D434">
        <f>INDEX(Population!$B$2:$AR$52,MATCH(A434,Population!$A$2:$A$52,0),MATCH(B434,Population!$B$1:$AR$1,0))</f>
        <v>2578053</v>
      </c>
      <c r="E434" s="6">
        <f>INDEX(Convictions_per_capita!$B$2:$AR$52,MATCH(A434,Convictions_per_capita!$A$2:$A$52,0),MATCH(B434,Convictions_per_capita!$B$1:$AR$1,0))</f>
        <v>7.7600000000000002E-6</v>
      </c>
    </row>
    <row r="435" spans="1:5" x14ac:dyDescent="0.35">
      <c r="A435" t="str">
        <f t="shared" si="10"/>
        <v>Missouri</v>
      </c>
      <c r="B435">
        <f t="shared" si="11"/>
        <v>1984</v>
      </c>
      <c r="C435">
        <f>INDEX(Convictions!$B$2:$AR$52,MATCH(A435,Convictions!$A$2:$A$52,0),MATCH(B435,Convictions!$B$1:$AR$1,0))</f>
        <v>9</v>
      </c>
      <c r="D435">
        <f>INDEX(Population!$B$2:$AR$52,MATCH(A435,Population!$A$2:$A$52,0),MATCH(B435,Population!$B$1:$AR$1,0))</f>
        <v>4975276</v>
      </c>
      <c r="E435" s="6">
        <f>INDEX(Convictions_per_capita!$B$2:$AR$52,MATCH(A435,Convictions_per_capita!$A$2:$A$52,0),MATCH(B435,Convictions_per_capita!$B$1:$AR$1,0))</f>
        <v>1.81E-6</v>
      </c>
    </row>
    <row r="436" spans="1:5" x14ac:dyDescent="0.35">
      <c r="A436" t="str">
        <f t="shared" si="10"/>
        <v>Montana</v>
      </c>
      <c r="B436">
        <f t="shared" si="11"/>
        <v>1984</v>
      </c>
      <c r="C436">
        <f>INDEX(Convictions!$B$2:$AR$52,MATCH(A436,Convictions!$A$2:$A$52,0),MATCH(B436,Convictions!$B$1:$AR$1,0))</f>
        <v>4</v>
      </c>
      <c r="D436">
        <f>INDEX(Population!$B$2:$AR$52,MATCH(A436,Population!$A$2:$A$52,0),MATCH(B436,Population!$B$1:$AR$1,0))</f>
        <v>820904</v>
      </c>
      <c r="E436" s="6">
        <f>INDEX(Convictions_per_capita!$B$2:$AR$52,MATCH(A436,Convictions_per_capita!$A$2:$A$52,0),MATCH(B436,Convictions_per_capita!$B$1:$AR$1,0))</f>
        <v>4.87E-6</v>
      </c>
    </row>
    <row r="437" spans="1:5" x14ac:dyDescent="0.35">
      <c r="A437" t="str">
        <f t="shared" si="10"/>
        <v>Nebraska</v>
      </c>
      <c r="B437">
        <f t="shared" si="11"/>
        <v>1984</v>
      </c>
      <c r="C437">
        <f>INDEX(Convictions!$B$2:$AR$52,MATCH(A437,Convictions!$A$2:$A$52,0),MATCH(B437,Convictions!$B$1:$AR$1,0))</f>
        <v>6</v>
      </c>
      <c r="D437">
        <f>INDEX(Population!$B$2:$AR$52,MATCH(A437,Population!$A$2:$A$52,0),MATCH(B437,Population!$B$1:$AR$1,0))</f>
        <v>1588638</v>
      </c>
      <c r="E437" s="6">
        <f>INDEX(Convictions_per_capita!$B$2:$AR$52,MATCH(A437,Convictions_per_capita!$A$2:$A$52,0),MATCH(B437,Convictions_per_capita!$B$1:$AR$1,0))</f>
        <v>3.7799999999999998E-6</v>
      </c>
    </row>
    <row r="438" spans="1:5" x14ac:dyDescent="0.35">
      <c r="A438" t="str">
        <f t="shared" ref="A438:A501" si="12">A387</f>
        <v>Nevada</v>
      </c>
      <c r="B438">
        <f t="shared" ref="B438:B501" si="13">B387+1</f>
        <v>1984</v>
      </c>
      <c r="C438">
        <f>INDEX(Convictions!$B$2:$AR$52,MATCH(A438,Convictions!$A$2:$A$52,0),MATCH(B438,Convictions!$B$1:$AR$1,0))</f>
        <v>1</v>
      </c>
      <c r="D438">
        <f>INDEX(Population!$B$2:$AR$52,MATCH(A438,Population!$A$2:$A$52,0),MATCH(B438,Population!$B$1:$AR$1,0))</f>
        <v>924921</v>
      </c>
      <c r="E438" s="6">
        <f>INDEX(Convictions_per_capita!$B$2:$AR$52,MATCH(A438,Convictions_per_capita!$A$2:$A$52,0),MATCH(B438,Convictions_per_capita!$B$1:$AR$1,0))</f>
        <v>1.08E-6</v>
      </c>
    </row>
    <row r="439" spans="1:5" x14ac:dyDescent="0.35">
      <c r="A439" t="str">
        <f t="shared" si="12"/>
        <v>New Hampshire</v>
      </c>
      <c r="B439">
        <f t="shared" si="13"/>
        <v>1984</v>
      </c>
      <c r="C439">
        <f>INDEX(Convictions!$B$2:$AR$52,MATCH(A439,Convictions!$A$2:$A$52,0),MATCH(B439,Convictions!$B$1:$AR$1,0))</f>
        <v>1</v>
      </c>
      <c r="D439">
        <f>INDEX(Population!$B$2:$AR$52,MATCH(A439,Population!$A$2:$A$52,0),MATCH(B439,Population!$B$1:$AR$1,0))</f>
        <v>976863</v>
      </c>
      <c r="E439" s="6">
        <f>INDEX(Convictions_per_capita!$B$2:$AR$52,MATCH(A439,Convictions_per_capita!$A$2:$A$52,0),MATCH(B439,Convictions_per_capita!$B$1:$AR$1,0))</f>
        <v>1.02E-6</v>
      </c>
    </row>
    <row r="440" spans="1:5" x14ac:dyDescent="0.35">
      <c r="A440" t="str">
        <f t="shared" si="12"/>
        <v>New Jersey</v>
      </c>
      <c r="B440">
        <f t="shared" si="13"/>
        <v>1984</v>
      </c>
      <c r="C440">
        <f>INDEX(Convictions!$B$2:$AR$52,MATCH(A440,Convictions!$A$2:$A$52,0),MATCH(B440,Convictions!$B$1:$AR$1,0))</f>
        <v>14</v>
      </c>
      <c r="D440">
        <f>INDEX(Population!$B$2:$AR$52,MATCH(A440,Population!$A$2:$A$52,0),MATCH(B440,Population!$B$1:$AR$1,0))</f>
        <v>7515474</v>
      </c>
      <c r="E440" s="6">
        <f>INDEX(Convictions_per_capita!$B$2:$AR$52,MATCH(A440,Convictions_per_capita!$A$2:$A$52,0),MATCH(B440,Convictions_per_capita!$B$1:$AR$1,0))</f>
        <v>1.86E-6</v>
      </c>
    </row>
    <row r="441" spans="1:5" x14ac:dyDescent="0.35">
      <c r="A441" t="str">
        <f t="shared" si="12"/>
        <v>New Mexico</v>
      </c>
      <c r="B441">
        <f t="shared" si="13"/>
        <v>1984</v>
      </c>
      <c r="C441">
        <f>INDEX(Convictions!$B$2:$AR$52,MATCH(A441,Convictions!$A$2:$A$52,0),MATCH(B441,Convictions!$B$1:$AR$1,0))</f>
        <v>3</v>
      </c>
      <c r="D441">
        <f>INDEX(Population!$B$2:$AR$52,MATCH(A441,Population!$A$2:$A$52,0),MATCH(B441,Population!$B$1:$AR$1,0))</f>
        <v>1416719</v>
      </c>
      <c r="E441" s="6">
        <f>INDEX(Convictions_per_capita!$B$2:$AR$52,MATCH(A441,Convictions_per_capita!$A$2:$A$52,0),MATCH(B441,Convictions_per_capita!$B$1:$AR$1,0))</f>
        <v>2.12E-6</v>
      </c>
    </row>
    <row r="442" spans="1:5" x14ac:dyDescent="0.35">
      <c r="A442" t="str">
        <f t="shared" si="12"/>
        <v>New York</v>
      </c>
      <c r="B442">
        <f t="shared" si="13"/>
        <v>1984</v>
      </c>
      <c r="C442">
        <f>INDEX(Convictions!$B$2:$AR$52,MATCH(A442,Convictions!$A$2:$A$52,0),MATCH(B442,Convictions!$B$1:$AR$1,0))</f>
        <v>107</v>
      </c>
      <c r="D442">
        <f>INDEX(Population!$B$2:$AR$52,MATCH(A442,Population!$A$2:$A$52,0),MATCH(B442,Population!$B$1:$AR$1,0))</f>
        <v>17745676</v>
      </c>
      <c r="E442" s="6">
        <f>INDEX(Convictions_per_capita!$B$2:$AR$52,MATCH(A442,Convictions_per_capita!$A$2:$A$52,0),MATCH(B442,Convictions_per_capita!$B$1:$AR$1,0))</f>
        <v>6.0299999999999999E-6</v>
      </c>
    </row>
    <row r="443" spans="1:5" x14ac:dyDescent="0.35">
      <c r="A443" t="str">
        <f t="shared" si="12"/>
        <v>North Carolina</v>
      </c>
      <c r="B443">
        <f t="shared" si="13"/>
        <v>1984</v>
      </c>
      <c r="C443">
        <f>INDEX(Convictions!$B$2:$AR$52,MATCH(A443,Convictions!$A$2:$A$52,0),MATCH(B443,Convictions!$B$1:$AR$1,0))</f>
        <v>35</v>
      </c>
      <c r="D443">
        <f>INDEX(Population!$B$2:$AR$52,MATCH(A443,Population!$A$2:$A$52,0),MATCH(B443,Population!$B$1:$AR$1,0))</f>
        <v>6164004</v>
      </c>
      <c r="E443" s="6">
        <f>INDEX(Convictions_per_capita!$B$2:$AR$52,MATCH(A443,Convictions_per_capita!$A$2:$A$52,0),MATCH(B443,Convictions_per_capita!$B$1:$AR$1,0))</f>
        <v>5.6799999999999998E-6</v>
      </c>
    </row>
    <row r="444" spans="1:5" x14ac:dyDescent="0.35">
      <c r="A444" t="str">
        <f t="shared" si="12"/>
        <v>North Dakota</v>
      </c>
      <c r="B444">
        <f t="shared" si="13"/>
        <v>1984</v>
      </c>
      <c r="C444">
        <f>INDEX(Convictions!$B$2:$AR$52,MATCH(A444,Convictions!$A$2:$A$52,0),MATCH(B444,Convictions!$B$1:$AR$1,0))</f>
        <v>0</v>
      </c>
      <c r="D444">
        <f>INDEX(Population!$B$2:$AR$52,MATCH(A444,Population!$A$2:$A$52,0),MATCH(B444,Population!$B$1:$AR$1,0))</f>
        <v>680499</v>
      </c>
      <c r="E444" s="6">
        <f>INDEX(Convictions_per_capita!$B$2:$AR$52,MATCH(A444,Convictions_per_capita!$A$2:$A$52,0),MATCH(B444,Convictions_per_capita!$B$1:$AR$1,0))</f>
        <v>0</v>
      </c>
    </row>
    <row r="445" spans="1:5" x14ac:dyDescent="0.35">
      <c r="A445" t="str">
        <f t="shared" si="12"/>
        <v>Ohio</v>
      </c>
      <c r="B445">
        <f t="shared" si="13"/>
        <v>1984</v>
      </c>
      <c r="C445">
        <f>INDEX(Convictions!$B$2:$AR$52,MATCH(A445,Convictions!$A$2:$A$52,0),MATCH(B445,Convictions!$B$1:$AR$1,0))</f>
        <v>27</v>
      </c>
      <c r="D445">
        <f>INDEX(Population!$B$2:$AR$52,MATCH(A445,Population!$A$2:$A$52,0),MATCH(B445,Population!$B$1:$AR$1,0))</f>
        <v>10737743</v>
      </c>
      <c r="E445" s="6">
        <f>INDEX(Convictions_per_capita!$B$2:$AR$52,MATCH(A445,Convictions_per_capita!$A$2:$A$52,0),MATCH(B445,Convictions_per_capita!$B$1:$AR$1,0))</f>
        <v>2.5100000000000001E-6</v>
      </c>
    </row>
    <row r="446" spans="1:5" x14ac:dyDescent="0.35">
      <c r="A446" t="str">
        <f t="shared" si="12"/>
        <v>Oklahoma</v>
      </c>
      <c r="B446">
        <f t="shared" si="13"/>
        <v>1984</v>
      </c>
      <c r="C446">
        <f>INDEX(Convictions!$B$2:$AR$52,MATCH(A446,Convictions!$A$2:$A$52,0),MATCH(B446,Convictions!$B$1:$AR$1,0))</f>
        <v>43</v>
      </c>
      <c r="D446">
        <f>INDEX(Population!$B$2:$AR$52,MATCH(A446,Population!$A$2:$A$52,0),MATCH(B446,Population!$B$1:$AR$1,0))</f>
        <v>3285535</v>
      </c>
      <c r="E446" s="6">
        <f>INDEX(Convictions_per_capita!$B$2:$AR$52,MATCH(A446,Convictions_per_capita!$A$2:$A$52,0),MATCH(B446,Convictions_per_capita!$B$1:$AR$1,0))</f>
        <v>1.31E-5</v>
      </c>
    </row>
    <row r="447" spans="1:5" x14ac:dyDescent="0.35">
      <c r="A447" t="str">
        <f t="shared" si="12"/>
        <v>Oregon</v>
      </c>
      <c r="B447">
        <f t="shared" si="13"/>
        <v>1984</v>
      </c>
      <c r="C447">
        <f>INDEX(Convictions!$B$2:$AR$52,MATCH(A447,Convictions!$A$2:$A$52,0),MATCH(B447,Convictions!$B$1:$AR$1,0))</f>
        <v>8</v>
      </c>
      <c r="D447">
        <f>INDEX(Population!$B$2:$AR$52,MATCH(A447,Population!$A$2:$A$52,0),MATCH(B447,Population!$B$1:$AR$1,0))</f>
        <v>2666589</v>
      </c>
      <c r="E447" s="6">
        <f>INDEX(Convictions_per_capita!$B$2:$AR$52,MATCH(A447,Convictions_per_capita!$A$2:$A$52,0),MATCH(B447,Convictions_per_capita!$B$1:$AR$1,0))</f>
        <v>3.0000000000000001E-6</v>
      </c>
    </row>
    <row r="448" spans="1:5" x14ac:dyDescent="0.35">
      <c r="A448" t="str">
        <f t="shared" si="12"/>
        <v>Pennsylvania</v>
      </c>
      <c r="B448">
        <f t="shared" si="13"/>
        <v>1984</v>
      </c>
      <c r="C448">
        <f>INDEX(Convictions!$B$2:$AR$52,MATCH(A448,Convictions!$A$2:$A$52,0),MATCH(B448,Convictions!$B$1:$AR$1,0))</f>
        <v>63</v>
      </c>
      <c r="D448">
        <f>INDEX(Population!$B$2:$AR$52,MATCH(A448,Population!$A$2:$A$52,0),MATCH(B448,Population!$B$1:$AR$1,0))</f>
        <v>11815175</v>
      </c>
      <c r="E448" s="6">
        <f>INDEX(Convictions_per_capita!$B$2:$AR$52,MATCH(A448,Convictions_per_capita!$A$2:$A$52,0),MATCH(B448,Convictions_per_capita!$B$1:$AR$1,0))</f>
        <v>5.3299999999999998E-6</v>
      </c>
    </row>
    <row r="449" spans="1:5" x14ac:dyDescent="0.35">
      <c r="A449" t="str">
        <f t="shared" si="12"/>
        <v>Rhode Island</v>
      </c>
      <c r="B449">
        <f t="shared" si="13"/>
        <v>1984</v>
      </c>
      <c r="C449">
        <f>INDEX(Convictions!$B$2:$AR$52,MATCH(A449,Convictions!$A$2:$A$52,0),MATCH(B449,Convictions!$B$1:$AR$1,0))</f>
        <v>8</v>
      </c>
      <c r="D449">
        <f>INDEX(Population!$B$2:$AR$52,MATCH(A449,Population!$A$2:$A$52,0),MATCH(B449,Population!$B$1:$AR$1,0))</f>
        <v>961895</v>
      </c>
      <c r="E449" s="6">
        <f>INDEX(Convictions_per_capita!$B$2:$AR$52,MATCH(A449,Convictions_per_capita!$A$2:$A$52,0),MATCH(B449,Convictions_per_capita!$B$1:$AR$1,0))</f>
        <v>8.32E-6</v>
      </c>
    </row>
    <row r="450" spans="1:5" x14ac:dyDescent="0.35">
      <c r="A450" t="str">
        <f t="shared" si="12"/>
        <v>South Carolina</v>
      </c>
      <c r="B450">
        <f t="shared" si="13"/>
        <v>1984</v>
      </c>
      <c r="C450">
        <f>INDEX(Convictions!$B$2:$AR$52,MATCH(A450,Convictions!$A$2:$A$52,0),MATCH(B450,Convictions!$B$1:$AR$1,0))</f>
        <v>9</v>
      </c>
      <c r="D450">
        <f>INDEX(Population!$B$2:$AR$52,MATCH(A450,Population!$A$2:$A$52,0),MATCH(B450,Population!$B$1:$AR$1,0))</f>
        <v>3271864</v>
      </c>
      <c r="E450" s="6">
        <f>INDEX(Convictions_per_capita!$B$2:$AR$52,MATCH(A450,Convictions_per_capita!$A$2:$A$52,0),MATCH(B450,Convictions_per_capita!$B$1:$AR$1,0))</f>
        <v>2.7499999999999999E-6</v>
      </c>
    </row>
    <row r="451" spans="1:5" x14ac:dyDescent="0.35">
      <c r="A451" t="str">
        <f t="shared" si="12"/>
        <v>South Dakota</v>
      </c>
      <c r="B451">
        <f t="shared" si="13"/>
        <v>1984</v>
      </c>
      <c r="C451">
        <f>INDEX(Convictions!$B$2:$AR$52,MATCH(A451,Convictions!$A$2:$A$52,0),MATCH(B451,Convictions!$B$1:$AR$1,0))</f>
        <v>11</v>
      </c>
      <c r="D451">
        <f>INDEX(Population!$B$2:$AR$52,MATCH(A451,Population!$A$2:$A$52,0),MATCH(B451,Population!$B$1:$AR$1,0))</f>
        <v>697250</v>
      </c>
      <c r="E451" s="6">
        <f>INDEX(Convictions_per_capita!$B$2:$AR$52,MATCH(A451,Convictions_per_capita!$A$2:$A$52,0),MATCH(B451,Convictions_per_capita!$B$1:$AR$1,0))</f>
        <v>1.5800000000000001E-5</v>
      </c>
    </row>
    <row r="452" spans="1:5" x14ac:dyDescent="0.35">
      <c r="A452" t="str">
        <f t="shared" si="12"/>
        <v>Tennessee</v>
      </c>
      <c r="B452">
        <f t="shared" si="13"/>
        <v>1984</v>
      </c>
      <c r="C452">
        <f>INDEX(Convictions!$B$2:$AR$52,MATCH(A452,Convictions!$A$2:$A$52,0),MATCH(B452,Convictions!$B$1:$AR$1,0))</f>
        <v>18</v>
      </c>
      <c r="D452">
        <f>INDEX(Population!$B$2:$AR$52,MATCH(A452,Population!$A$2:$A$52,0),MATCH(B452,Population!$B$1:$AR$1,0))</f>
        <v>4686743</v>
      </c>
      <c r="E452" s="6">
        <f>INDEX(Convictions_per_capita!$B$2:$AR$52,MATCH(A452,Convictions_per_capita!$A$2:$A$52,0),MATCH(B452,Convictions_per_capita!$B$1:$AR$1,0))</f>
        <v>3.8399999999999997E-6</v>
      </c>
    </row>
    <row r="453" spans="1:5" x14ac:dyDescent="0.35">
      <c r="A453" t="str">
        <f t="shared" si="12"/>
        <v>Texas</v>
      </c>
      <c r="B453">
        <f t="shared" si="13"/>
        <v>1984</v>
      </c>
      <c r="C453">
        <f>INDEX(Convictions!$B$2:$AR$52,MATCH(A453,Convictions!$A$2:$A$52,0),MATCH(B453,Convictions!$B$1:$AR$1,0))</f>
        <v>44</v>
      </c>
      <c r="D453">
        <f>INDEX(Population!$B$2:$AR$52,MATCH(A453,Population!$A$2:$A$52,0),MATCH(B453,Population!$B$1:$AR$1,0))</f>
        <v>16007088</v>
      </c>
      <c r="E453" s="6">
        <f>INDEX(Convictions_per_capita!$B$2:$AR$52,MATCH(A453,Convictions_per_capita!$A$2:$A$52,0),MATCH(B453,Convictions_per_capita!$B$1:$AR$1,0))</f>
        <v>2.7499999999999999E-6</v>
      </c>
    </row>
    <row r="454" spans="1:5" x14ac:dyDescent="0.35">
      <c r="A454" t="str">
        <f t="shared" si="12"/>
        <v>Utah</v>
      </c>
      <c r="B454">
        <f t="shared" si="13"/>
        <v>1984</v>
      </c>
      <c r="C454">
        <f>INDEX(Convictions!$B$2:$AR$52,MATCH(A454,Convictions!$A$2:$A$52,0),MATCH(B454,Convictions!$B$1:$AR$1,0))</f>
        <v>0</v>
      </c>
      <c r="D454">
        <f>INDEX(Population!$B$2:$AR$52,MATCH(A454,Population!$A$2:$A$52,0),MATCH(B454,Population!$B$1:$AR$1,0))</f>
        <v>1622342</v>
      </c>
      <c r="E454" s="6">
        <f>INDEX(Convictions_per_capita!$B$2:$AR$52,MATCH(A454,Convictions_per_capita!$A$2:$A$52,0),MATCH(B454,Convictions_per_capita!$B$1:$AR$1,0))</f>
        <v>0</v>
      </c>
    </row>
    <row r="455" spans="1:5" x14ac:dyDescent="0.35">
      <c r="A455" t="str">
        <f t="shared" si="12"/>
        <v>Vermont</v>
      </c>
      <c r="B455">
        <f t="shared" si="13"/>
        <v>1984</v>
      </c>
      <c r="C455">
        <f>INDEX(Convictions!$B$2:$AR$52,MATCH(A455,Convictions!$A$2:$A$52,0),MATCH(B455,Convictions!$B$1:$AR$1,0))</f>
        <v>0</v>
      </c>
      <c r="D455">
        <f>INDEX(Population!$B$2:$AR$52,MATCH(A455,Population!$A$2:$A$52,0),MATCH(B455,Population!$B$1:$AR$1,0))</f>
        <v>526658</v>
      </c>
      <c r="E455" s="6">
        <f>INDEX(Convictions_per_capita!$B$2:$AR$52,MATCH(A455,Convictions_per_capita!$A$2:$A$52,0),MATCH(B455,Convictions_per_capita!$B$1:$AR$1,0))</f>
        <v>0</v>
      </c>
    </row>
    <row r="456" spans="1:5" x14ac:dyDescent="0.35">
      <c r="A456" t="str">
        <f t="shared" si="12"/>
        <v>Virginia</v>
      </c>
      <c r="B456">
        <f t="shared" si="13"/>
        <v>1984</v>
      </c>
      <c r="C456">
        <f>INDEX(Convictions!$B$2:$AR$52,MATCH(A456,Convictions!$A$2:$A$52,0),MATCH(B456,Convictions!$B$1:$AR$1,0))</f>
        <v>6</v>
      </c>
      <c r="D456">
        <f>INDEX(Population!$B$2:$AR$52,MATCH(A456,Population!$A$2:$A$52,0),MATCH(B456,Population!$B$1:$AR$1,0))</f>
        <v>5643868</v>
      </c>
      <c r="E456" s="6">
        <f>INDEX(Convictions_per_capita!$B$2:$AR$52,MATCH(A456,Convictions_per_capita!$A$2:$A$52,0),MATCH(B456,Convictions_per_capita!$B$1:$AR$1,0))</f>
        <v>1.06E-6</v>
      </c>
    </row>
    <row r="457" spans="1:5" x14ac:dyDescent="0.35">
      <c r="A457" t="str">
        <f t="shared" si="12"/>
        <v>Washington</v>
      </c>
      <c r="B457">
        <f t="shared" si="13"/>
        <v>1984</v>
      </c>
      <c r="C457">
        <f>INDEX(Convictions!$B$2:$AR$52,MATCH(A457,Convictions!$A$2:$A$52,0),MATCH(B457,Convictions!$B$1:$AR$1,0))</f>
        <v>3</v>
      </c>
      <c r="D457">
        <f>INDEX(Population!$B$2:$AR$52,MATCH(A457,Population!$A$2:$A$52,0),MATCH(B457,Population!$B$1:$AR$1,0))</f>
        <v>4343657</v>
      </c>
      <c r="E457" s="6">
        <f>INDEX(Convictions_per_capita!$B$2:$AR$52,MATCH(A457,Convictions_per_capita!$A$2:$A$52,0),MATCH(B457,Convictions_per_capita!$B$1:$AR$1,0))</f>
        <v>6.9100000000000003E-7</v>
      </c>
    </row>
    <row r="458" spans="1:5" x14ac:dyDescent="0.35">
      <c r="A458" t="str">
        <f t="shared" si="12"/>
        <v>West Virginia</v>
      </c>
      <c r="B458">
        <f t="shared" si="13"/>
        <v>1984</v>
      </c>
      <c r="C458">
        <f>INDEX(Convictions!$B$2:$AR$52,MATCH(A458,Convictions!$A$2:$A$52,0),MATCH(B458,Convictions!$B$1:$AR$1,0))</f>
        <v>14</v>
      </c>
      <c r="D458">
        <f>INDEX(Population!$B$2:$AR$52,MATCH(A458,Population!$A$2:$A$52,0),MATCH(B458,Population!$B$1:$AR$1,0))</f>
        <v>1927696</v>
      </c>
      <c r="E458" s="6">
        <f>INDEX(Convictions_per_capita!$B$2:$AR$52,MATCH(A458,Convictions_per_capita!$A$2:$A$52,0),MATCH(B458,Convictions_per_capita!$B$1:$AR$1,0))</f>
        <v>7.2599999999999999E-6</v>
      </c>
    </row>
    <row r="459" spans="1:5" x14ac:dyDescent="0.35">
      <c r="A459" t="str">
        <f t="shared" si="12"/>
        <v>Wisconsin</v>
      </c>
      <c r="B459">
        <f t="shared" si="13"/>
        <v>1984</v>
      </c>
      <c r="C459">
        <f>INDEX(Convictions!$B$2:$AR$52,MATCH(A459,Convictions!$A$2:$A$52,0),MATCH(B459,Convictions!$B$1:$AR$1,0))</f>
        <v>10</v>
      </c>
      <c r="D459">
        <f>INDEX(Population!$B$2:$AR$52,MATCH(A459,Population!$A$2:$A$52,0),MATCH(B459,Population!$B$1:$AR$1,0))</f>
        <v>4735571</v>
      </c>
      <c r="E459" s="6">
        <f>INDEX(Convictions_per_capita!$B$2:$AR$52,MATCH(A459,Convictions_per_capita!$A$2:$A$52,0),MATCH(B459,Convictions_per_capita!$B$1:$AR$1,0))</f>
        <v>2.1100000000000001E-6</v>
      </c>
    </row>
    <row r="460" spans="1:5" x14ac:dyDescent="0.35">
      <c r="A460" t="str">
        <f t="shared" si="12"/>
        <v>Wyoming</v>
      </c>
      <c r="B460">
        <f t="shared" si="13"/>
        <v>1984</v>
      </c>
      <c r="C460">
        <f>INDEX(Convictions!$B$2:$AR$52,MATCH(A460,Convictions!$A$2:$A$52,0),MATCH(B460,Convictions!$B$1:$AR$1,0))</f>
        <v>1</v>
      </c>
      <c r="D460">
        <f>INDEX(Population!$B$2:$AR$52,MATCH(A460,Population!$A$2:$A$52,0),MATCH(B460,Population!$B$1:$AR$1,0))</f>
        <v>504895</v>
      </c>
      <c r="E460" s="6">
        <f>INDEX(Convictions_per_capita!$B$2:$AR$52,MATCH(A460,Convictions_per_capita!$A$2:$A$52,0),MATCH(B460,Convictions_per_capita!$B$1:$AR$1,0))</f>
        <v>1.9800000000000001E-6</v>
      </c>
    </row>
    <row r="461" spans="1:5" x14ac:dyDescent="0.35">
      <c r="A461" t="str">
        <f t="shared" si="12"/>
        <v>Alabama</v>
      </c>
      <c r="B461">
        <f t="shared" si="13"/>
        <v>1985</v>
      </c>
      <c r="C461">
        <f>INDEX(Convictions!$B$2:$AR$52,MATCH(A461,Convictions!$A$2:$A$52,0),MATCH(B461,Convictions!$B$1:$AR$1,0))</f>
        <v>20</v>
      </c>
      <c r="D461">
        <f>INDEX(Population!$B$2:$AR$52,MATCH(A461,Population!$A$2:$A$52,0),MATCH(B461,Population!$B$1:$AR$1,0))</f>
        <v>3972520</v>
      </c>
      <c r="E461" s="6">
        <f>INDEX(Convictions_per_capita!$B$2:$AR$52,MATCH(A461,Convictions_per_capita!$A$2:$A$52,0),MATCH(B461,Convictions_per_capita!$B$1:$AR$1,0))</f>
        <v>5.0300000000000001E-6</v>
      </c>
    </row>
    <row r="462" spans="1:5" x14ac:dyDescent="0.35">
      <c r="A462" t="str">
        <f t="shared" si="12"/>
        <v>Alaska</v>
      </c>
      <c r="B462">
        <f t="shared" si="13"/>
        <v>1985</v>
      </c>
      <c r="C462">
        <f>INDEX(Convictions!$B$2:$AR$52,MATCH(A462,Convictions!$A$2:$A$52,0),MATCH(B462,Convictions!$B$1:$AR$1,0))</f>
        <v>9</v>
      </c>
      <c r="D462">
        <f>INDEX(Population!$B$2:$AR$52,MATCH(A462,Population!$A$2:$A$52,0),MATCH(B462,Population!$B$1:$AR$1,0))</f>
        <v>532496</v>
      </c>
      <c r="E462" s="6">
        <f>INDEX(Convictions_per_capita!$B$2:$AR$52,MATCH(A462,Convictions_per_capita!$A$2:$A$52,0),MATCH(B462,Convictions_per_capita!$B$1:$AR$1,0))</f>
        <v>1.6900000000000001E-5</v>
      </c>
    </row>
    <row r="463" spans="1:5" x14ac:dyDescent="0.35">
      <c r="A463" t="str">
        <f t="shared" si="12"/>
        <v>Arizona</v>
      </c>
      <c r="B463">
        <f t="shared" si="13"/>
        <v>1985</v>
      </c>
      <c r="C463">
        <f>INDEX(Convictions!$B$2:$AR$52,MATCH(A463,Convictions!$A$2:$A$52,0),MATCH(B463,Convictions!$B$1:$AR$1,0))</f>
        <v>4</v>
      </c>
      <c r="D463">
        <f>INDEX(Population!$B$2:$AR$52,MATCH(A463,Population!$A$2:$A$52,0),MATCH(B463,Population!$B$1:$AR$1,0))</f>
        <v>3183539</v>
      </c>
      <c r="E463" s="6">
        <f>INDEX(Convictions_per_capita!$B$2:$AR$52,MATCH(A463,Convictions_per_capita!$A$2:$A$52,0),MATCH(B463,Convictions_per_capita!$B$1:$AR$1,0))</f>
        <v>1.26E-6</v>
      </c>
    </row>
    <row r="464" spans="1:5" x14ac:dyDescent="0.35">
      <c r="A464" t="str">
        <f t="shared" si="12"/>
        <v>Arkansas</v>
      </c>
      <c r="B464">
        <f t="shared" si="13"/>
        <v>1985</v>
      </c>
      <c r="C464">
        <f>INDEX(Convictions!$B$2:$AR$52,MATCH(A464,Convictions!$A$2:$A$52,0),MATCH(B464,Convictions!$B$1:$AR$1,0))</f>
        <v>3</v>
      </c>
      <c r="D464">
        <f>INDEX(Population!$B$2:$AR$52,MATCH(A464,Population!$A$2:$A$52,0),MATCH(B464,Population!$B$1:$AR$1,0))</f>
        <v>2327046</v>
      </c>
      <c r="E464" s="6">
        <f>INDEX(Convictions_per_capita!$B$2:$AR$52,MATCH(A464,Convictions_per_capita!$A$2:$A$52,0),MATCH(B464,Convictions_per_capita!$B$1:$AR$1,0))</f>
        <v>1.2899999999999999E-6</v>
      </c>
    </row>
    <row r="465" spans="1:5" x14ac:dyDescent="0.35">
      <c r="A465" t="str">
        <f t="shared" si="12"/>
        <v>California</v>
      </c>
      <c r="B465">
        <f t="shared" si="13"/>
        <v>1985</v>
      </c>
      <c r="C465">
        <f>INDEX(Convictions!$B$2:$AR$52,MATCH(A465,Convictions!$A$2:$A$52,0),MATCH(B465,Convictions!$B$1:$AR$1,0))</f>
        <v>88</v>
      </c>
      <c r="D465">
        <f>INDEX(Population!$B$2:$AR$52,MATCH(A465,Population!$A$2:$A$52,0),MATCH(B465,Population!$B$1:$AR$1,0))</f>
        <v>26441107</v>
      </c>
      <c r="E465" s="6">
        <f>INDEX(Convictions_per_capita!$B$2:$AR$52,MATCH(A465,Convictions_per_capita!$A$2:$A$52,0),MATCH(B465,Convictions_per_capita!$B$1:$AR$1,0))</f>
        <v>3.3299999999999999E-6</v>
      </c>
    </row>
    <row r="466" spans="1:5" x14ac:dyDescent="0.35">
      <c r="A466" t="str">
        <f t="shared" si="12"/>
        <v>Colorado</v>
      </c>
      <c r="B466">
        <f t="shared" si="13"/>
        <v>1985</v>
      </c>
      <c r="C466">
        <f>INDEX(Convictions!$B$2:$AR$52,MATCH(A466,Convictions!$A$2:$A$52,0),MATCH(B466,Convictions!$B$1:$AR$1,0))</f>
        <v>4</v>
      </c>
      <c r="D466">
        <f>INDEX(Population!$B$2:$AR$52,MATCH(A466,Population!$A$2:$A$52,0),MATCH(B466,Population!$B$1:$AR$1,0))</f>
        <v>3208726</v>
      </c>
      <c r="E466" s="6">
        <f>INDEX(Convictions_per_capita!$B$2:$AR$52,MATCH(A466,Convictions_per_capita!$A$2:$A$52,0),MATCH(B466,Convictions_per_capita!$B$1:$AR$1,0))</f>
        <v>1.2500000000000001E-6</v>
      </c>
    </row>
    <row r="467" spans="1:5" x14ac:dyDescent="0.35">
      <c r="A467" t="str">
        <f t="shared" si="12"/>
        <v>Connecticut</v>
      </c>
      <c r="B467">
        <f t="shared" si="13"/>
        <v>1985</v>
      </c>
      <c r="C467">
        <f>INDEX(Convictions!$B$2:$AR$52,MATCH(A467,Convictions!$A$2:$A$52,0),MATCH(B467,Convictions!$B$1:$AR$1,0))</f>
        <v>7</v>
      </c>
      <c r="D467">
        <f>INDEX(Population!$B$2:$AR$52,MATCH(A467,Population!$A$2:$A$52,0),MATCH(B467,Population!$B$1:$AR$1,0))</f>
        <v>3201131</v>
      </c>
      <c r="E467" s="6">
        <f>INDEX(Convictions_per_capita!$B$2:$AR$52,MATCH(A467,Convictions_per_capita!$A$2:$A$52,0),MATCH(B467,Convictions_per_capita!$B$1:$AR$1,0))</f>
        <v>2.1900000000000002E-6</v>
      </c>
    </row>
    <row r="468" spans="1:5" x14ac:dyDescent="0.35">
      <c r="A468" t="str">
        <f t="shared" si="12"/>
        <v>Delaware</v>
      </c>
      <c r="B468">
        <f t="shared" si="13"/>
        <v>1985</v>
      </c>
      <c r="C468">
        <f>INDEX(Convictions!$B$2:$AR$52,MATCH(A468,Convictions!$A$2:$A$52,0),MATCH(B468,Convictions!$B$1:$AR$1,0))</f>
        <v>0</v>
      </c>
      <c r="D468">
        <f>INDEX(Population!$B$2:$AR$52,MATCH(A468,Population!$A$2:$A$52,0),MATCH(B468,Population!$B$1:$AR$1,0))</f>
        <v>618279</v>
      </c>
      <c r="E468" s="6">
        <f>INDEX(Convictions_per_capita!$B$2:$AR$52,MATCH(A468,Convictions_per_capita!$A$2:$A$52,0),MATCH(B468,Convictions_per_capita!$B$1:$AR$1,0))</f>
        <v>0</v>
      </c>
    </row>
    <row r="469" spans="1:5" x14ac:dyDescent="0.35">
      <c r="A469" t="str">
        <f t="shared" si="12"/>
        <v>District of Columbia</v>
      </c>
      <c r="B469">
        <f t="shared" si="13"/>
        <v>1985</v>
      </c>
      <c r="C469">
        <f>INDEX(Convictions!$B$2:$AR$52,MATCH(A469,Convictions!$A$2:$A$52,0),MATCH(B469,Convictions!$B$1:$AR$1,0))</f>
        <v>16</v>
      </c>
      <c r="D469">
        <f>INDEX(Population!$B$2:$AR$52,MATCH(A469,Population!$A$2:$A$52,0),MATCH(B469,Population!$B$1:$AR$1,0))</f>
        <v>634549</v>
      </c>
      <c r="E469" s="6">
        <f>INDEX(Convictions_per_capita!$B$2:$AR$52,MATCH(A469,Convictions_per_capita!$A$2:$A$52,0),MATCH(B469,Convictions_per_capita!$B$1:$AR$1,0))</f>
        <v>2.5199999999999999E-5</v>
      </c>
    </row>
    <row r="470" spans="1:5" x14ac:dyDescent="0.35">
      <c r="A470" t="str">
        <f t="shared" si="12"/>
        <v>Florida</v>
      </c>
      <c r="B470">
        <f t="shared" si="13"/>
        <v>1985</v>
      </c>
      <c r="C470">
        <f>INDEX(Convictions!$B$2:$AR$52,MATCH(A470,Convictions!$A$2:$A$52,0),MATCH(B470,Convictions!$B$1:$AR$1,0))</f>
        <v>16</v>
      </c>
      <c r="D470">
        <f>INDEX(Population!$B$2:$AR$52,MATCH(A470,Population!$A$2:$A$52,0),MATCH(B470,Population!$B$1:$AR$1,0))</f>
        <v>11351120</v>
      </c>
      <c r="E470" s="6">
        <f>INDEX(Convictions_per_capita!$B$2:$AR$52,MATCH(A470,Convictions_per_capita!$A$2:$A$52,0),MATCH(B470,Convictions_per_capita!$B$1:$AR$1,0))</f>
        <v>1.4100000000000001E-6</v>
      </c>
    </row>
    <row r="471" spans="1:5" x14ac:dyDescent="0.35">
      <c r="A471" t="str">
        <f t="shared" si="12"/>
        <v>Georgia</v>
      </c>
      <c r="B471">
        <f t="shared" si="13"/>
        <v>1985</v>
      </c>
      <c r="C471">
        <f>INDEX(Convictions!$B$2:$AR$52,MATCH(A471,Convictions!$A$2:$A$52,0),MATCH(B471,Convictions!$B$1:$AR$1,0))</f>
        <v>23</v>
      </c>
      <c r="D471">
        <f>INDEX(Population!$B$2:$AR$52,MATCH(A471,Population!$A$2:$A$52,0),MATCH(B471,Population!$B$1:$AR$1,0))</f>
        <v>5962639</v>
      </c>
      <c r="E471" s="6">
        <f>INDEX(Convictions_per_capita!$B$2:$AR$52,MATCH(A471,Convictions_per_capita!$A$2:$A$52,0),MATCH(B471,Convictions_per_capita!$B$1:$AR$1,0))</f>
        <v>3.8600000000000003E-6</v>
      </c>
    </row>
    <row r="472" spans="1:5" x14ac:dyDescent="0.35">
      <c r="A472" t="str">
        <f t="shared" si="12"/>
        <v>Hawaii</v>
      </c>
      <c r="B472">
        <f t="shared" si="13"/>
        <v>1985</v>
      </c>
      <c r="C472">
        <f>INDEX(Convictions!$B$2:$AR$52,MATCH(A472,Convictions!$A$2:$A$52,0),MATCH(B472,Convictions!$B$1:$AR$1,0))</f>
        <v>0</v>
      </c>
      <c r="D472">
        <f>INDEX(Population!$B$2:$AR$52,MATCH(A472,Population!$A$2:$A$52,0),MATCH(B472,Population!$B$1:$AR$1,0))</f>
        <v>1039698</v>
      </c>
      <c r="E472" s="6">
        <f>INDEX(Convictions_per_capita!$B$2:$AR$52,MATCH(A472,Convictions_per_capita!$A$2:$A$52,0),MATCH(B472,Convictions_per_capita!$B$1:$AR$1,0))</f>
        <v>0</v>
      </c>
    </row>
    <row r="473" spans="1:5" x14ac:dyDescent="0.35">
      <c r="A473" t="str">
        <f t="shared" si="12"/>
        <v>Idaho</v>
      </c>
      <c r="B473">
        <f t="shared" si="13"/>
        <v>1985</v>
      </c>
      <c r="C473">
        <f>INDEX(Convictions!$B$2:$AR$52,MATCH(A473,Convictions!$A$2:$A$52,0),MATCH(B473,Convictions!$B$1:$AR$1,0))</f>
        <v>1</v>
      </c>
      <c r="D473">
        <f>INDEX(Population!$B$2:$AR$52,MATCH(A473,Population!$A$2:$A$52,0),MATCH(B473,Population!$B$1:$AR$1,0))</f>
        <v>994052</v>
      </c>
      <c r="E473" s="6">
        <f>INDEX(Convictions_per_capita!$B$2:$AR$52,MATCH(A473,Convictions_per_capita!$A$2:$A$52,0),MATCH(B473,Convictions_per_capita!$B$1:$AR$1,0))</f>
        <v>1.0100000000000001E-6</v>
      </c>
    </row>
    <row r="474" spans="1:5" x14ac:dyDescent="0.35">
      <c r="A474" t="str">
        <f t="shared" si="12"/>
        <v>Illinois</v>
      </c>
      <c r="B474">
        <f t="shared" si="13"/>
        <v>1985</v>
      </c>
      <c r="C474">
        <f>INDEX(Convictions!$B$2:$AR$52,MATCH(A474,Convictions!$A$2:$A$52,0),MATCH(B474,Convictions!$B$1:$AR$1,0))</f>
        <v>45</v>
      </c>
      <c r="D474">
        <f>INDEX(Population!$B$2:$AR$52,MATCH(A474,Population!$A$2:$A$52,0),MATCH(B474,Population!$B$1:$AR$1,0))</f>
        <v>11399803</v>
      </c>
      <c r="E474" s="6">
        <f>INDEX(Convictions_per_capita!$B$2:$AR$52,MATCH(A474,Convictions_per_capita!$A$2:$A$52,0),MATCH(B474,Convictions_per_capita!$B$1:$AR$1,0))</f>
        <v>3.9500000000000003E-6</v>
      </c>
    </row>
    <row r="475" spans="1:5" x14ac:dyDescent="0.35">
      <c r="A475" t="str">
        <f t="shared" si="12"/>
        <v>Indiana</v>
      </c>
      <c r="B475">
        <f t="shared" si="13"/>
        <v>1985</v>
      </c>
      <c r="C475">
        <f>INDEX(Convictions!$B$2:$AR$52,MATCH(A475,Convictions!$A$2:$A$52,0),MATCH(B475,Convictions!$B$1:$AR$1,0))</f>
        <v>13</v>
      </c>
      <c r="D475">
        <f>INDEX(Population!$B$2:$AR$52,MATCH(A475,Population!$A$2:$A$52,0),MATCH(B475,Population!$B$1:$AR$1,0))</f>
        <v>5459214</v>
      </c>
      <c r="E475" s="6">
        <f>INDEX(Convictions_per_capita!$B$2:$AR$52,MATCH(A475,Convictions_per_capita!$A$2:$A$52,0),MATCH(B475,Convictions_per_capita!$B$1:$AR$1,0))</f>
        <v>2.3800000000000001E-6</v>
      </c>
    </row>
    <row r="476" spans="1:5" x14ac:dyDescent="0.35">
      <c r="A476" t="str">
        <f t="shared" si="12"/>
        <v>Iowa</v>
      </c>
      <c r="B476">
        <f t="shared" si="13"/>
        <v>1985</v>
      </c>
      <c r="C476">
        <f>INDEX(Convictions!$B$2:$AR$52,MATCH(A476,Convictions!$A$2:$A$52,0),MATCH(B476,Convictions!$B$1:$AR$1,0))</f>
        <v>6</v>
      </c>
      <c r="D476">
        <f>INDEX(Population!$B$2:$AR$52,MATCH(A476,Population!$A$2:$A$52,0),MATCH(B476,Population!$B$1:$AR$1,0))</f>
        <v>2829684</v>
      </c>
      <c r="E476" s="6">
        <f>INDEX(Convictions_per_capita!$B$2:$AR$52,MATCH(A476,Convictions_per_capita!$A$2:$A$52,0),MATCH(B476,Convictions_per_capita!$B$1:$AR$1,0))</f>
        <v>2.12E-6</v>
      </c>
    </row>
    <row r="477" spans="1:5" x14ac:dyDescent="0.35">
      <c r="A477" t="str">
        <f t="shared" si="12"/>
        <v>Kansas</v>
      </c>
      <c r="B477">
        <f t="shared" si="13"/>
        <v>1985</v>
      </c>
      <c r="C477">
        <f>INDEX(Convictions!$B$2:$AR$52,MATCH(A477,Convictions!$A$2:$A$52,0),MATCH(B477,Convictions!$B$1:$AR$1,0))</f>
        <v>9</v>
      </c>
      <c r="D477">
        <f>INDEX(Population!$B$2:$AR$52,MATCH(A477,Population!$A$2:$A$52,0),MATCH(B477,Population!$B$1:$AR$1,0))</f>
        <v>2427401</v>
      </c>
      <c r="E477" s="6">
        <f>INDEX(Convictions_per_capita!$B$2:$AR$52,MATCH(A477,Convictions_per_capita!$A$2:$A$52,0),MATCH(B477,Convictions_per_capita!$B$1:$AR$1,0))</f>
        <v>3.7100000000000001E-6</v>
      </c>
    </row>
    <row r="478" spans="1:5" x14ac:dyDescent="0.35">
      <c r="A478" t="str">
        <f t="shared" si="12"/>
        <v>Kentucky</v>
      </c>
      <c r="B478">
        <f t="shared" si="13"/>
        <v>1985</v>
      </c>
      <c r="C478">
        <f>INDEX(Convictions!$B$2:$AR$52,MATCH(A478,Convictions!$A$2:$A$52,0),MATCH(B478,Convictions!$B$1:$AR$1,0))</f>
        <v>5</v>
      </c>
      <c r="D478">
        <f>INDEX(Population!$B$2:$AR$52,MATCH(A478,Population!$A$2:$A$52,0),MATCH(B478,Population!$B$1:$AR$1,0))</f>
        <v>3694816</v>
      </c>
      <c r="E478" s="6">
        <f>INDEX(Convictions_per_capita!$B$2:$AR$52,MATCH(A478,Convictions_per_capita!$A$2:$A$52,0),MATCH(B478,Convictions_per_capita!$B$1:$AR$1,0))</f>
        <v>1.35E-6</v>
      </c>
    </row>
    <row r="479" spans="1:5" x14ac:dyDescent="0.35">
      <c r="A479" t="str">
        <f t="shared" si="12"/>
        <v>Louisiana</v>
      </c>
      <c r="B479">
        <f t="shared" si="13"/>
        <v>1985</v>
      </c>
      <c r="C479">
        <f>INDEX(Convictions!$B$2:$AR$52,MATCH(A479,Convictions!$A$2:$A$52,0),MATCH(B479,Convictions!$B$1:$AR$1,0))</f>
        <v>10</v>
      </c>
      <c r="D479">
        <f>INDEX(Population!$B$2:$AR$52,MATCH(A479,Population!$A$2:$A$52,0),MATCH(B479,Population!$B$1:$AR$1,0))</f>
        <v>4408113</v>
      </c>
      <c r="E479" s="6">
        <f>INDEX(Convictions_per_capita!$B$2:$AR$52,MATCH(A479,Convictions_per_capita!$A$2:$A$52,0),MATCH(B479,Convictions_per_capita!$B$1:$AR$1,0))</f>
        <v>2.2699999999999999E-6</v>
      </c>
    </row>
    <row r="480" spans="1:5" x14ac:dyDescent="0.35">
      <c r="A480" t="str">
        <f t="shared" si="12"/>
        <v>Maine</v>
      </c>
      <c r="B480">
        <f t="shared" si="13"/>
        <v>1985</v>
      </c>
      <c r="C480">
        <f>INDEX(Convictions!$B$2:$AR$52,MATCH(A480,Convictions!$A$2:$A$52,0),MATCH(B480,Convictions!$B$1:$AR$1,0))</f>
        <v>2</v>
      </c>
      <c r="D480">
        <f>INDEX(Population!$B$2:$AR$52,MATCH(A480,Population!$A$2:$A$52,0),MATCH(B480,Population!$B$1:$AR$1,0))</f>
        <v>1162935</v>
      </c>
      <c r="E480" s="6">
        <f>INDEX(Convictions_per_capita!$B$2:$AR$52,MATCH(A480,Convictions_per_capita!$A$2:$A$52,0),MATCH(B480,Convictions_per_capita!$B$1:$AR$1,0))</f>
        <v>1.72E-6</v>
      </c>
    </row>
    <row r="481" spans="1:5" x14ac:dyDescent="0.35">
      <c r="A481" t="str">
        <f t="shared" si="12"/>
        <v>Maryland</v>
      </c>
      <c r="B481">
        <f t="shared" si="13"/>
        <v>1985</v>
      </c>
      <c r="C481">
        <f>INDEX(Convictions!$B$2:$AR$52,MATCH(A481,Convictions!$A$2:$A$52,0),MATCH(B481,Convictions!$B$1:$AR$1,0))</f>
        <v>14</v>
      </c>
      <c r="D481">
        <f>INDEX(Population!$B$2:$AR$52,MATCH(A481,Population!$A$2:$A$52,0),MATCH(B481,Population!$B$1:$AR$1,0))</f>
        <v>4413072</v>
      </c>
      <c r="E481" s="6">
        <f>INDEX(Convictions_per_capita!$B$2:$AR$52,MATCH(A481,Convictions_per_capita!$A$2:$A$52,0),MATCH(B481,Convictions_per_capita!$B$1:$AR$1,0))</f>
        <v>3.1700000000000001E-6</v>
      </c>
    </row>
    <row r="482" spans="1:5" x14ac:dyDescent="0.35">
      <c r="A482" t="str">
        <f t="shared" si="12"/>
        <v>Massachusetts</v>
      </c>
      <c r="B482">
        <f t="shared" si="13"/>
        <v>1985</v>
      </c>
      <c r="C482">
        <f>INDEX(Convictions!$B$2:$AR$52,MATCH(A482,Convictions!$A$2:$A$52,0),MATCH(B482,Convictions!$B$1:$AR$1,0))</f>
        <v>9</v>
      </c>
      <c r="D482">
        <f>INDEX(Population!$B$2:$AR$52,MATCH(A482,Population!$A$2:$A$52,0),MATCH(B482,Population!$B$1:$AR$1,0))</f>
        <v>5880734</v>
      </c>
      <c r="E482" s="6">
        <f>INDEX(Convictions_per_capita!$B$2:$AR$52,MATCH(A482,Convictions_per_capita!$A$2:$A$52,0),MATCH(B482,Convictions_per_capita!$B$1:$AR$1,0))</f>
        <v>1.53E-6</v>
      </c>
    </row>
    <row r="483" spans="1:5" x14ac:dyDescent="0.35">
      <c r="A483" t="str">
        <f t="shared" si="12"/>
        <v>Michigan</v>
      </c>
      <c r="B483">
        <f t="shared" si="13"/>
        <v>1985</v>
      </c>
      <c r="C483">
        <f>INDEX(Convictions!$B$2:$AR$52,MATCH(A483,Convictions!$A$2:$A$52,0),MATCH(B483,Convictions!$B$1:$AR$1,0))</f>
        <v>13</v>
      </c>
      <c r="D483">
        <f>INDEX(Population!$B$2:$AR$52,MATCH(A483,Population!$A$2:$A$52,0),MATCH(B483,Population!$B$1:$AR$1,0))</f>
        <v>9076287</v>
      </c>
      <c r="E483" s="6">
        <f>INDEX(Convictions_per_capita!$B$2:$AR$52,MATCH(A483,Convictions_per_capita!$A$2:$A$52,0),MATCH(B483,Convictions_per_capita!$B$1:$AR$1,0))</f>
        <v>1.4300000000000001E-6</v>
      </c>
    </row>
    <row r="484" spans="1:5" x14ac:dyDescent="0.35">
      <c r="A484" t="str">
        <f t="shared" si="12"/>
        <v>Minnesota</v>
      </c>
      <c r="B484">
        <f t="shared" si="13"/>
        <v>1985</v>
      </c>
      <c r="C484">
        <f>INDEX(Convictions!$B$2:$AR$52,MATCH(A484,Convictions!$A$2:$A$52,0),MATCH(B484,Convictions!$B$1:$AR$1,0))</f>
        <v>2</v>
      </c>
      <c r="D484">
        <f>INDEX(Population!$B$2:$AR$52,MATCH(A484,Population!$A$2:$A$52,0),MATCH(B484,Population!$B$1:$AR$1,0))</f>
        <v>4184301</v>
      </c>
      <c r="E484" s="6">
        <f>INDEX(Convictions_per_capita!$B$2:$AR$52,MATCH(A484,Convictions_per_capita!$A$2:$A$52,0),MATCH(B484,Convictions_per_capita!$B$1:$AR$1,0))</f>
        <v>4.7800000000000002E-7</v>
      </c>
    </row>
    <row r="485" spans="1:5" x14ac:dyDescent="0.35">
      <c r="A485" t="str">
        <f t="shared" si="12"/>
        <v>Mississippi</v>
      </c>
      <c r="B485">
        <f t="shared" si="13"/>
        <v>1985</v>
      </c>
      <c r="C485">
        <f>INDEX(Convictions!$B$2:$AR$52,MATCH(A485,Convictions!$A$2:$A$52,0),MATCH(B485,Convictions!$B$1:$AR$1,0))</f>
        <v>9</v>
      </c>
      <c r="D485">
        <f>INDEX(Population!$B$2:$AR$52,MATCH(A485,Population!$A$2:$A$52,0),MATCH(B485,Population!$B$1:$AR$1,0))</f>
        <v>2588103</v>
      </c>
      <c r="E485" s="6">
        <f>INDEX(Convictions_per_capita!$B$2:$AR$52,MATCH(A485,Convictions_per_capita!$A$2:$A$52,0),MATCH(B485,Convictions_per_capita!$B$1:$AR$1,0))</f>
        <v>3.4800000000000001E-6</v>
      </c>
    </row>
    <row r="486" spans="1:5" x14ac:dyDescent="0.35">
      <c r="A486" t="str">
        <f t="shared" si="12"/>
        <v>Missouri</v>
      </c>
      <c r="B486">
        <f t="shared" si="13"/>
        <v>1985</v>
      </c>
      <c r="C486">
        <f>INDEX(Convictions!$B$2:$AR$52,MATCH(A486,Convictions!$A$2:$A$52,0),MATCH(B486,Convictions!$B$1:$AR$1,0))</f>
        <v>13</v>
      </c>
      <c r="D486">
        <f>INDEX(Population!$B$2:$AR$52,MATCH(A486,Population!$A$2:$A$52,0),MATCH(B486,Population!$B$1:$AR$1,0))</f>
        <v>5000260</v>
      </c>
      <c r="E486" s="6">
        <f>INDEX(Convictions_per_capita!$B$2:$AR$52,MATCH(A486,Convictions_per_capita!$A$2:$A$52,0),MATCH(B486,Convictions_per_capita!$B$1:$AR$1,0))</f>
        <v>2.6000000000000001E-6</v>
      </c>
    </row>
    <row r="487" spans="1:5" x14ac:dyDescent="0.35">
      <c r="A487" t="str">
        <f t="shared" si="12"/>
        <v>Montana</v>
      </c>
      <c r="B487">
        <f t="shared" si="13"/>
        <v>1985</v>
      </c>
      <c r="C487">
        <f>INDEX(Convictions!$B$2:$AR$52,MATCH(A487,Convictions!$A$2:$A$52,0),MATCH(B487,Convictions!$B$1:$AR$1,0))</f>
        <v>0</v>
      </c>
      <c r="D487">
        <f>INDEX(Population!$B$2:$AR$52,MATCH(A487,Population!$A$2:$A$52,0),MATCH(B487,Population!$B$1:$AR$1,0))</f>
        <v>822320</v>
      </c>
      <c r="E487" s="6">
        <f>INDEX(Convictions_per_capita!$B$2:$AR$52,MATCH(A487,Convictions_per_capita!$A$2:$A$52,0),MATCH(B487,Convictions_per_capita!$B$1:$AR$1,0))</f>
        <v>0</v>
      </c>
    </row>
    <row r="488" spans="1:5" x14ac:dyDescent="0.35">
      <c r="A488" t="str">
        <f t="shared" si="12"/>
        <v>Nebraska</v>
      </c>
      <c r="B488">
        <f t="shared" si="13"/>
        <v>1985</v>
      </c>
      <c r="C488">
        <f>INDEX(Convictions!$B$2:$AR$52,MATCH(A488,Convictions!$A$2:$A$52,0),MATCH(B488,Convictions!$B$1:$AR$1,0))</f>
        <v>8</v>
      </c>
      <c r="D488">
        <f>INDEX(Population!$B$2:$AR$52,MATCH(A488,Population!$A$2:$A$52,0),MATCH(B488,Population!$B$1:$AR$1,0))</f>
        <v>1584661</v>
      </c>
      <c r="E488" s="6">
        <f>INDEX(Convictions_per_capita!$B$2:$AR$52,MATCH(A488,Convictions_per_capita!$A$2:$A$52,0),MATCH(B488,Convictions_per_capita!$B$1:$AR$1,0))</f>
        <v>5.0499999999999999E-6</v>
      </c>
    </row>
    <row r="489" spans="1:5" x14ac:dyDescent="0.35">
      <c r="A489" t="str">
        <f t="shared" si="12"/>
        <v>Nevada</v>
      </c>
      <c r="B489">
        <f t="shared" si="13"/>
        <v>1985</v>
      </c>
      <c r="C489">
        <f>INDEX(Convictions!$B$2:$AR$52,MATCH(A489,Convictions!$A$2:$A$52,0),MATCH(B489,Convictions!$B$1:$AR$1,0))</f>
        <v>9</v>
      </c>
      <c r="D489">
        <f>INDEX(Population!$B$2:$AR$52,MATCH(A489,Population!$A$2:$A$52,0),MATCH(B489,Population!$B$1:$AR$1,0))</f>
        <v>951032</v>
      </c>
      <c r="E489" s="6">
        <f>INDEX(Convictions_per_capita!$B$2:$AR$52,MATCH(A489,Convictions_per_capita!$A$2:$A$52,0),MATCH(B489,Convictions_per_capita!$B$1:$AR$1,0))</f>
        <v>9.4599999999999992E-6</v>
      </c>
    </row>
    <row r="490" spans="1:5" x14ac:dyDescent="0.35">
      <c r="A490" t="str">
        <f t="shared" si="12"/>
        <v>New Hampshire</v>
      </c>
      <c r="B490">
        <f t="shared" si="13"/>
        <v>1985</v>
      </c>
      <c r="C490">
        <f>INDEX(Convictions!$B$2:$AR$52,MATCH(A490,Convictions!$A$2:$A$52,0),MATCH(B490,Convictions!$B$1:$AR$1,0))</f>
        <v>3</v>
      </c>
      <c r="D490">
        <f>INDEX(Population!$B$2:$AR$52,MATCH(A490,Population!$A$2:$A$52,0),MATCH(B490,Population!$B$1:$AR$1,0))</f>
        <v>996753</v>
      </c>
      <c r="E490" s="6">
        <f>INDEX(Convictions_per_capita!$B$2:$AR$52,MATCH(A490,Convictions_per_capita!$A$2:$A$52,0),MATCH(B490,Convictions_per_capita!$B$1:$AR$1,0))</f>
        <v>3.01E-6</v>
      </c>
    </row>
    <row r="491" spans="1:5" x14ac:dyDescent="0.35">
      <c r="A491" t="str">
        <f t="shared" si="12"/>
        <v>New Jersey</v>
      </c>
      <c r="B491">
        <f t="shared" si="13"/>
        <v>1985</v>
      </c>
      <c r="C491">
        <f>INDEX(Convictions!$B$2:$AR$52,MATCH(A491,Convictions!$A$2:$A$52,0),MATCH(B491,Convictions!$B$1:$AR$1,0))</f>
        <v>6</v>
      </c>
      <c r="D491">
        <f>INDEX(Population!$B$2:$AR$52,MATCH(A491,Population!$A$2:$A$52,0),MATCH(B491,Population!$B$1:$AR$1,0))</f>
        <v>7565530</v>
      </c>
      <c r="E491" s="6">
        <f>INDEX(Convictions_per_capita!$B$2:$AR$52,MATCH(A491,Convictions_per_capita!$A$2:$A$52,0),MATCH(B491,Convictions_per_capita!$B$1:$AR$1,0))</f>
        <v>7.9299999999999997E-7</v>
      </c>
    </row>
    <row r="492" spans="1:5" x14ac:dyDescent="0.35">
      <c r="A492" t="str">
        <f t="shared" si="12"/>
        <v>New Mexico</v>
      </c>
      <c r="B492">
        <f t="shared" si="13"/>
        <v>1985</v>
      </c>
      <c r="C492">
        <f>INDEX(Convictions!$B$2:$AR$52,MATCH(A492,Convictions!$A$2:$A$52,0),MATCH(B492,Convictions!$B$1:$AR$1,0))</f>
        <v>3</v>
      </c>
      <c r="D492">
        <f>INDEX(Population!$B$2:$AR$52,MATCH(A492,Population!$A$2:$A$52,0),MATCH(B492,Population!$B$1:$AR$1,0))</f>
        <v>1438360</v>
      </c>
      <c r="E492" s="6">
        <f>INDEX(Convictions_per_capita!$B$2:$AR$52,MATCH(A492,Convictions_per_capita!$A$2:$A$52,0),MATCH(B492,Convictions_per_capita!$B$1:$AR$1,0))</f>
        <v>2.0899999999999999E-6</v>
      </c>
    </row>
    <row r="493" spans="1:5" x14ac:dyDescent="0.35">
      <c r="A493" t="str">
        <f t="shared" si="12"/>
        <v>New York</v>
      </c>
      <c r="B493">
        <f t="shared" si="13"/>
        <v>1985</v>
      </c>
      <c r="C493">
        <f>INDEX(Convictions!$B$2:$AR$52,MATCH(A493,Convictions!$A$2:$A$52,0),MATCH(B493,Convictions!$B$1:$AR$1,0))</f>
        <v>155</v>
      </c>
      <c r="D493">
        <f>INDEX(Population!$B$2:$AR$52,MATCH(A493,Population!$A$2:$A$52,0),MATCH(B493,Population!$B$1:$AR$1,0))</f>
        <v>17791678</v>
      </c>
      <c r="E493" s="6">
        <f>INDEX(Convictions_per_capita!$B$2:$AR$52,MATCH(A493,Convictions_per_capita!$A$2:$A$52,0),MATCH(B493,Convictions_per_capita!$B$1:$AR$1,0))</f>
        <v>8.7099999999999996E-6</v>
      </c>
    </row>
    <row r="494" spans="1:5" x14ac:dyDescent="0.35">
      <c r="A494" t="str">
        <f t="shared" si="12"/>
        <v>North Carolina</v>
      </c>
      <c r="B494">
        <f t="shared" si="13"/>
        <v>1985</v>
      </c>
      <c r="C494">
        <f>INDEX(Convictions!$B$2:$AR$52,MATCH(A494,Convictions!$A$2:$A$52,0),MATCH(B494,Convictions!$B$1:$AR$1,0))</f>
        <v>19</v>
      </c>
      <c r="D494">
        <f>INDEX(Population!$B$2:$AR$52,MATCH(A494,Population!$A$2:$A$52,0),MATCH(B494,Population!$B$1:$AR$1,0))</f>
        <v>6253957</v>
      </c>
      <c r="E494" s="6">
        <f>INDEX(Convictions_per_capita!$B$2:$AR$52,MATCH(A494,Convictions_per_capita!$A$2:$A$52,0),MATCH(B494,Convictions_per_capita!$B$1:$AR$1,0))</f>
        <v>3.0400000000000001E-6</v>
      </c>
    </row>
    <row r="495" spans="1:5" x14ac:dyDescent="0.35">
      <c r="A495" t="str">
        <f t="shared" si="12"/>
        <v>North Dakota</v>
      </c>
      <c r="B495">
        <f t="shared" si="13"/>
        <v>1985</v>
      </c>
      <c r="C495">
        <f>INDEX(Convictions!$B$2:$AR$52,MATCH(A495,Convictions!$A$2:$A$52,0),MATCH(B495,Convictions!$B$1:$AR$1,0))</f>
        <v>0</v>
      </c>
      <c r="D495">
        <f>INDEX(Population!$B$2:$AR$52,MATCH(A495,Population!$A$2:$A$52,0),MATCH(B495,Population!$B$1:$AR$1,0))</f>
        <v>676979</v>
      </c>
      <c r="E495" s="6">
        <f>INDEX(Convictions_per_capita!$B$2:$AR$52,MATCH(A495,Convictions_per_capita!$A$2:$A$52,0),MATCH(B495,Convictions_per_capita!$B$1:$AR$1,0))</f>
        <v>0</v>
      </c>
    </row>
    <row r="496" spans="1:5" x14ac:dyDescent="0.35">
      <c r="A496" t="str">
        <f t="shared" si="12"/>
        <v>Ohio</v>
      </c>
      <c r="B496">
        <f t="shared" si="13"/>
        <v>1985</v>
      </c>
      <c r="C496">
        <f>INDEX(Convictions!$B$2:$AR$52,MATCH(A496,Convictions!$A$2:$A$52,0),MATCH(B496,Convictions!$B$1:$AR$1,0))</f>
        <v>37</v>
      </c>
      <c r="D496">
        <f>INDEX(Population!$B$2:$AR$52,MATCH(A496,Population!$A$2:$A$52,0),MATCH(B496,Population!$B$1:$AR$1,0))</f>
        <v>10734926</v>
      </c>
      <c r="E496" s="6">
        <f>INDEX(Convictions_per_capita!$B$2:$AR$52,MATCH(A496,Convictions_per_capita!$A$2:$A$52,0),MATCH(B496,Convictions_per_capita!$B$1:$AR$1,0))</f>
        <v>3.45E-6</v>
      </c>
    </row>
    <row r="497" spans="1:5" x14ac:dyDescent="0.35">
      <c r="A497" t="str">
        <f t="shared" si="12"/>
        <v>Oklahoma</v>
      </c>
      <c r="B497">
        <f t="shared" si="13"/>
        <v>1985</v>
      </c>
      <c r="C497">
        <f>INDEX(Convictions!$B$2:$AR$52,MATCH(A497,Convictions!$A$2:$A$52,0),MATCH(B497,Convictions!$B$1:$AR$1,0))</f>
        <v>6</v>
      </c>
      <c r="D497">
        <f>INDEX(Population!$B$2:$AR$52,MATCH(A497,Population!$A$2:$A$52,0),MATCH(B497,Population!$B$1:$AR$1,0))</f>
        <v>3271333</v>
      </c>
      <c r="E497" s="6">
        <f>INDEX(Convictions_per_capita!$B$2:$AR$52,MATCH(A497,Convictions_per_capita!$A$2:$A$52,0),MATCH(B497,Convictions_per_capita!$B$1:$AR$1,0))</f>
        <v>1.8300000000000001E-6</v>
      </c>
    </row>
    <row r="498" spans="1:5" x14ac:dyDescent="0.35">
      <c r="A498" t="str">
        <f t="shared" si="12"/>
        <v>Oregon</v>
      </c>
      <c r="B498">
        <f t="shared" si="13"/>
        <v>1985</v>
      </c>
      <c r="C498">
        <f>INDEX(Convictions!$B$2:$AR$52,MATCH(A498,Convictions!$A$2:$A$52,0),MATCH(B498,Convictions!$B$1:$AR$1,0))</f>
        <v>3</v>
      </c>
      <c r="D498">
        <f>INDEX(Population!$B$2:$AR$52,MATCH(A498,Population!$A$2:$A$52,0),MATCH(B498,Population!$B$1:$AR$1,0))</f>
        <v>2672648</v>
      </c>
      <c r="E498" s="6">
        <f>INDEX(Convictions_per_capita!$B$2:$AR$52,MATCH(A498,Convictions_per_capita!$A$2:$A$52,0),MATCH(B498,Convictions_per_capita!$B$1:$AR$1,0))</f>
        <v>1.1200000000000001E-6</v>
      </c>
    </row>
    <row r="499" spans="1:5" x14ac:dyDescent="0.35">
      <c r="A499" t="str">
        <f t="shared" si="12"/>
        <v>Pennsylvania</v>
      </c>
      <c r="B499">
        <f t="shared" si="13"/>
        <v>1985</v>
      </c>
      <c r="C499">
        <f>INDEX(Convictions!$B$2:$AR$52,MATCH(A499,Convictions!$A$2:$A$52,0),MATCH(B499,Convictions!$B$1:$AR$1,0))</f>
        <v>40</v>
      </c>
      <c r="D499">
        <f>INDEX(Population!$B$2:$AR$52,MATCH(A499,Population!$A$2:$A$52,0),MATCH(B499,Population!$B$1:$AR$1,0))</f>
        <v>11770865</v>
      </c>
      <c r="E499" s="6">
        <f>INDEX(Convictions_per_capita!$B$2:$AR$52,MATCH(A499,Convictions_per_capita!$A$2:$A$52,0),MATCH(B499,Convictions_per_capita!$B$1:$AR$1,0))</f>
        <v>3.4000000000000001E-6</v>
      </c>
    </row>
    <row r="500" spans="1:5" x14ac:dyDescent="0.35">
      <c r="A500" t="str">
        <f t="shared" si="12"/>
        <v>Rhode Island</v>
      </c>
      <c r="B500">
        <f t="shared" si="13"/>
        <v>1985</v>
      </c>
      <c r="C500">
        <f>INDEX(Convictions!$B$2:$AR$52,MATCH(A500,Convictions!$A$2:$A$52,0),MATCH(B500,Convictions!$B$1:$AR$1,0))</f>
        <v>1</v>
      </c>
      <c r="D500">
        <f>INDEX(Population!$B$2:$AR$52,MATCH(A500,Population!$A$2:$A$52,0),MATCH(B500,Population!$B$1:$AR$1,0))</f>
        <v>968956</v>
      </c>
      <c r="E500" s="6">
        <f>INDEX(Convictions_per_capita!$B$2:$AR$52,MATCH(A500,Convictions_per_capita!$A$2:$A$52,0),MATCH(B500,Convictions_per_capita!$B$1:$AR$1,0))</f>
        <v>1.0300000000000001E-6</v>
      </c>
    </row>
    <row r="501" spans="1:5" x14ac:dyDescent="0.35">
      <c r="A501" t="str">
        <f t="shared" si="12"/>
        <v>South Carolina</v>
      </c>
      <c r="B501">
        <f t="shared" si="13"/>
        <v>1985</v>
      </c>
      <c r="C501">
        <f>INDEX(Convictions!$B$2:$AR$52,MATCH(A501,Convictions!$A$2:$A$52,0),MATCH(B501,Convictions!$B$1:$AR$1,0))</f>
        <v>14</v>
      </c>
      <c r="D501">
        <f>INDEX(Population!$B$2:$AR$52,MATCH(A501,Population!$A$2:$A$52,0),MATCH(B501,Population!$B$1:$AR$1,0))</f>
        <v>3303211</v>
      </c>
      <c r="E501" s="6">
        <f>INDEX(Convictions_per_capita!$B$2:$AR$52,MATCH(A501,Convictions_per_capita!$A$2:$A$52,0),MATCH(B501,Convictions_per_capita!$B$1:$AR$1,0))</f>
        <v>4.2400000000000001E-6</v>
      </c>
    </row>
    <row r="502" spans="1:5" x14ac:dyDescent="0.35">
      <c r="A502" t="str">
        <f t="shared" ref="A502:A565" si="14">A451</f>
        <v>South Dakota</v>
      </c>
      <c r="B502">
        <f t="shared" ref="B502:B565" si="15">B451+1</f>
        <v>1985</v>
      </c>
      <c r="C502">
        <f>INDEX(Convictions!$B$2:$AR$52,MATCH(A502,Convictions!$A$2:$A$52,0),MATCH(B502,Convictions!$B$1:$AR$1,0))</f>
        <v>3</v>
      </c>
      <c r="D502">
        <f>INDEX(Population!$B$2:$AR$52,MATCH(A502,Population!$A$2:$A$52,0),MATCH(B502,Population!$B$1:$AR$1,0))</f>
        <v>698404</v>
      </c>
      <c r="E502" s="6">
        <f>INDEX(Convictions_per_capita!$B$2:$AR$52,MATCH(A502,Convictions_per_capita!$A$2:$A$52,0),MATCH(B502,Convictions_per_capita!$B$1:$AR$1,0))</f>
        <v>4.3000000000000003E-6</v>
      </c>
    </row>
    <row r="503" spans="1:5" x14ac:dyDescent="0.35">
      <c r="A503" t="str">
        <f t="shared" si="14"/>
        <v>Tennessee</v>
      </c>
      <c r="B503">
        <f t="shared" si="15"/>
        <v>1985</v>
      </c>
      <c r="C503">
        <f>INDEX(Convictions!$B$2:$AR$52,MATCH(A503,Convictions!$A$2:$A$52,0),MATCH(B503,Convictions!$B$1:$AR$1,0))</f>
        <v>41</v>
      </c>
      <c r="D503">
        <f>INDEX(Population!$B$2:$AR$52,MATCH(A503,Population!$A$2:$A$52,0),MATCH(B503,Population!$B$1:$AR$1,0))</f>
        <v>4715292</v>
      </c>
      <c r="E503" s="6">
        <f>INDEX(Convictions_per_capita!$B$2:$AR$52,MATCH(A503,Convictions_per_capita!$A$2:$A$52,0),MATCH(B503,Convictions_per_capita!$B$1:$AR$1,0))</f>
        <v>8.6999999999999997E-6</v>
      </c>
    </row>
    <row r="504" spans="1:5" x14ac:dyDescent="0.35">
      <c r="A504" t="str">
        <f t="shared" si="14"/>
        <v>Texas</v>
      </c>
      <c r="B504">
        <f t="shared" si="15"/>
        <v>1985</v>
      </c>
      <c r="C504">
        <f>INDEX(Convictions!$B$2:$AR$52,MATCH(A504,Convictions!$A$2:$A$52,0),MATCH(B504,Convictions!$B$1:$AR$1,0))</f>
        <v>17</v>
      </c>
      <c r="D504">
        <f>INDEX(Population!$B$2:$AR$52,MATCH(A504,Population!$A$2:$A$52,0),MATCH(B504,Population!$B$1:$AR$1,0))</f>
        <v>16272722</v>
      </c>
      <c r="E504" s="6">
        <f>INDEX(Convictions_per_capita!$B$2:$AR$52,MATCH(A504,Convictions_per_capita!$A$2:$A$52,0),MATCH(B504,Convictions_per_capita!$B$1:$AR$1,0))</f>
        <v>1.04E-6</v>
      </c>
    </row>
    <row r="505" spans="1:5" x14ac:dyDescent="0.35">
      <c r="A505" t="str">
        <f t="shared" si="14"/>
        <v>Utah</v>
      </c>
      <c r="B505">
        <f t="shared" si="15"/>
        <v>1985</v>
      </c>
      <c r="C505">
        <f>INDEX(Convictions!$B$2:$AR$52,MATCH(A505,Convictions!$A$2:$A$52,0),MATCH(B505,Convictions!$B$1:$AR$1,0))</f>
        <v>7</v>
      </c>
      <c r="D505">
        <f>INDEX(Population!$B$2:$AR$52,MATCH(A505,Population!$A$2:$A$52,0),MATCH(B505,Population!$B$1:$AR$1,0))</f>
        <v>1642910</v>
      </c>
      <c r="E505" s="6">
        <f>INDEX(Convictions_per_capita!$B$2:$AR$52,MATCH(A505,Convictions_per_capita!$A$2:$A$52,0),MATCH(B505,Convictions_per_capita!$B$1:$AR$1,0))</f>
        <v>4.2599999999999999E-6</v>
      </c>
    </row>
    <row r="506" spans="1:5" x14ac:dyDescent="0.35">
      <c r="A506" t="str">
        <f t="shared" si="14"/>
        <v>Vermont</v>
      </c>
      <c r="B506">
        <f t="shared" si="15"/>
        <v>1985</v>
      </c>
      <c r="C506">
        <f>INDEX(Convictions!$B$2:$AR$52,MATCH(A506,Convictions!$A$2:$A$52,0),MATCH(B506,Convictions!$B$1:$AR$1,0))</f>
        <v>0</v>
      </c>
      <c r="D506">
        <f>INDEX(Population!$B$2:$AR$52,MATCH(A506,Population!$A$2:$A$52,0),MATCH(B506,Population!$B$1:$AR$1,0))</f>
        <v>530035</v>
      </c>
      <c r="E506" s="6">
        <f>INDEX(Convictions_per_capita!$B$2:$AR$52,MATCH(A506,Convictions_per_capita!$A$2:$A$52,0),MATCH(B506,Convictions_per_capita!$B$1:$AR$1,0))</f>
        <v>0</v>
      </c>
    </row>
    <row r="507" spans="1:5" x14ac:dyDescent="0.35">
      <c r="A507" t="str">
        <f t="shared" si="14"/>
        <v>Virginia</v>
      </c>
      <c r="B507">
        <f t="shared" si="15"/>
        <v>1985</v>
      </c>
      <c r="C507">
        <f>INDEX(Convictions!$B$2:$AR$52,MATCH(A507,Convictions!$A$2:$A$52,0),MATCH(B507,Convictions!$B$1:$AR$1,0))</f>
        <v>0</v>
      </c>
      <c r="D507">
        <f>INDEX(Population!$B$2:$AR$52,MATCH(A507,Population!$A$2:$A$52,0),MATCH(B507,Population!$B$1:$AR$1,0))</f>
        <v>5715149</v>
      </c>
      <c r="E507" s="6">
        <f>INDEX(Convictions_per_capita!$B$2:$AR$52,MATCH(A507,Convictions_per_capita!$A$2:$A$52,0),MATCH(B507,Convictions_per_capita!$B$1:$AR$1,0))</f>
        <v>0</v>
      </c>
    </row>
    <row r="508" spans="1:5" x14ac:dyDescent="0.35">
      <c r="A508" t="str">
        <f t="shared" si="14"/>
        <v>Washington</v>
      </c>
      <c r="B508">
        <f t="shared" si="15"/>
        <v>1985</v>
      </c>
      <c r="C508">
        <f>INDEX(Convictions!$B$2:$AR$52,MATCH(A508,Convictions!$A$2:$A$52,0),MATCH(B508,Convictions!$B$1:$AR$1,0))</f>
        <v>0</v>
      </c>
      <c r="D508">
        <f>INDEX(Population!$B$2:$AR$52,MATCH(A508,Population!$A$2:$A$52,0),MATCH(B508,Population!$B$1:$AR$1,0))</f>
        <v>4400096</v>
      </c>
      <c r="E508" s="6">
        <f>INDEX(Convictions_per_capita!$B$2:$AR$52,MATCH(A508,Convictions_per_capita!$A$2:$A$52,0),MATCH(B508,Convictions_per_capita!$B$1:$AR$1,0))</f>
        <v>0</v>
      </c>
    </row>
    <row r="509" spans="1:5" x14ac:dyDescent="0.35">
      <c r="A509" t="str">
        <f t="shared" si="14"/>
        <v>West Virginia</v>
      </c>
      <c r="B509">
        <f t="shared" si="15"/>
        <v>1985</v>
      </c>
      <c r="C509">
        <f>INDEX(Convictions!$B$2:$AR$52,MATCH(A509,Convictions!$A$2:$A$52,0),MATCH(B509,Convictions!$B$1:$AR$1,0))</f>
        <v>8</v>
      </c>
      <c r="D509">
        <f>INDEX(Population!$B$2:$AR$52,MATCH(A509,Population!$A$2:$A$52,0),MATCH(B509,Population!$B$1:$AR$1,0))</f>
        <v>1906831</v>
      </c>
      <c r="E509" s="6">
        <f>INDEX(Convictions_per_capita!$B$2:$AR$52,MATCH(A509,Convictions_per_capita!$A$2:$A$52,0),MATCH(B509,Convictions_per_capita!$B$1:$AR$1,0))</f>
        <v>4.1999999999999996E-6</v>
      </c>
    </row>
    <row r="510" spans="1:5" x14ac:dyDescent="0.35">
      <c r="A510" t="str">
        <f t="shared" si="14"/>
        <v>Wisconsin</v>
      </c>
      <c r="B510">
        <f t="shared" si="15"/>
        <v>1985</v>
      </c>
      <c r="C510">
        <f>INDEX(Convictions!$B$2:$AR$52,MATCH(A510,Convictions!$A$2:$A$52,0),MATCH(B510,Convictions!$B$1:$AR$1,0))</f>
        <v>8</v>
      </c>
      <c r="D510">
        <f>INDEX(Population!$B$2:$AR$52,MATCH(A510,Population!$A$2:$A$52,0),MATCH(B510,Population!$B$1:$AR$1,0))</f>
        <v>4747765</v>
      </c>
      <c r="E510" s="6">
        <f>INDEX(Convictions_per_capita!$B$2:$AR$52,MATCH(A510,Convictions_per_capita!$A$2:$A$52,0),MATCH(B510,Convictions_per_capita!$B$1:$AR$1,0))</f>
        <v>1.6899999999999999E-6</v>
      </c>
    </row>
    <row r="511" spans="1:5" x14ac:dyDescent="0.35">
      <c r="A511" t="str">
        <f t="shared" si="14"/>
        <v>Wyoming</v>
      </c>
      <c r="B511">
        <f t="shared" si="15"/>
        <v>1985</v>
      </c>
      <c r="C511">
        <f>INDEX(Convictions!$B$2:$AR$52,MATCH(A511,Convictions!$A$2:$A$52,0),MATCH(B511,Convictions!$B$1:$AR$1,0))</f>
        <v>0</v>
      </c>
      <c r="D511">
        <f>INDEX(Population!$B$2:$AR$52,MATCH(A511,Population!$A$2:$A$52,0),MATCH(B511,Population!$B$1:$AR$1,0))</f>
        <v>499696</v>
      </c>
      <c r="E511" s="6">
        <f>INDEX(Convictions_per_capita!$B$2:$AR$52,MATCH(A511,Convictions_per_capita!$A$2:$A$52,0),MATCH(B511,Convictions_per_capita!$B$1:$AR$1,0))</f>
        <v>0</v>
      </c>
    </row>
    <row r="512" spans="1:5" x14ac:dyDescent="0.35">
      <c r="A512" t="str">
        <f t="shared" si="14"/>
        <v>Alabama</v>
      </c>
      <c r="B512">
        <f t="shared" si="15"/>
        <v>1986</v>
      </c>
      <c r="C512">
        <f>INDEX(Convictions!$B$2:$AR$52,MATCH(A512,Convictions!$A$2:$A$52,0),MATCH(B512,Convictions!$B$1:$AR$1,0))</f>
        <v>18</v>
      </c>
      <c r="D512">
        <f>INDEX(Population!$B$2:$AR$52,MATCH(A512,Population!$A$2:$A$52,0),MATCH(B512,Population!$B$1:$AR$1,0))</f>
        <v>3991569</v>
      </c>
      <c r="E512" s="6">
        <f>INDEX(Convictions_per_capita!$B$2:$AR$52,MATCH(A512,Convictions_per_capita!$A$2:$A$52,0),MATCH(B512,Convictions_per_capita!$B$1:$AR$1,0))</f>
        <v>4.51E-6</v>
      </c>
    </row>
    <row r="513" spans="1:5" x14ac:dyDescent="0.35">
      <c r="A513" t="str">
        <f t="shared" si="14"/>
        <v>Alaska</v>
      </c>
      <c r="B513">
        <f t="shared" si="15"/>
        <v>1986</v>
      </c>
      <c r="C513">
        <f>INDEX(Convictions!$B$2:$AR$52,MATCH(A513,Convictions!$A$2:$A$52,0),MATCH(B513,Convictions!$B$1:$AR$1,0))</f>
        <v>10</v>
      </c>
      <c r="D513">
        <f>INDEX(Population!$B$2:$AR$52,MATCH(A513,Population!$A$2:$A$52,0),MATCH(B513,Population!$B$1:$AR$1,0))</f>
        <v>544269</v>
      </c>
      <c r="E513" s="6">
        <f>INDEX(Convictions_per_capita!$B$2:$AR$52,MATCH(A513,Convictions_per_capita!$A$2:$A$52,0),MATCH(B513,Convictions_per_capita!$B$1:$AR$1,0))</f>
        <v>1.84E-5</v>
      </c>
    </row>
    <row r="514" spans="1:5" x14ac:dyDescent="0.35">
      <c r="A514" t="str">
        <f t="shared" si="14"/>
        <v>Arizona</v>
      </c>
      <c r="B514">
        <f t="shared" si="15"/>
        <v>1986</v>
      </c>
      <c r="C514">
        <f>INDEX(Convictions!$B$2:$AR$52,MATCH(A514,Convictions!$A$2:$A$52,0),MATCH(B514,Convictions!$B$1:$AR$1,0))</f>
        <v>4</v>
      </c>
      <c r="D514">
        <f>INDEX(Population!$B$2:$AR$52,MATCH(A514,Population!$A$2:$A$52,0),MATCH(B514,Population!$B$1:$AR$1,0))</f>
        <v>3308261</v>
      </c>
      <c r="E514" s="6">
        <f>INDEX(Convictions_per_capita!$B$2:$AR$52,MATCH(A514,Convictions_per_capita!$A$2:$A$52,0),MATCH(B514,Convictions_per_capita!$B$1:$AR$1,0))</f>
        <v>1.2100000000000001E-6</v>
      </c>
    </row>
    <row r="515" spans="1:5" x14ac:dyDescent="0.35">
      <c r="A515" t="str">
        <f t="shared" si="14"/>
        <v>Arkansas</v>
      </c>
      <c r="B515">
        <f t="shared" si="15"/>
        <v>1986</v>
      </c>
      <c r="C515">
        <f>INDEX(Convictions!$B$2:$AR$52,MATCH(A515,Convictions!$A$2:$A$52,0),MATCH(B515,Convictions!$B$1:$AR$1,0))</f>
        <v>8</v>
      </c>
      <c r="D515">
        <f>INDEX(Population!$B$2:$AR$52,MATCH(A515,Population!$A$2:$A$52,0),MATCH(B515,Population!$B$1:$AR$1,0))</f>
        <v>2331988</v>
      </c>
      <c r="E515" s="6">
        <f>INDEX(Convictions_per_capita!$B$2:$AR$52,MATCH(A515,Convictions_per_capita!$A$2:$A$52,0),MATCH(B515,Convictions_per_capita!$B$1:$AR$1,0))</f>
        <v>3.4300000000000002E-6</v>
      </c>
    </row>
    <row r="516" spans="1:5" x14ac:dyDescent="0.35">
      <c r="A516" t="str">
        <f t="shared" si="14"/>
        <v>California</v>
      </c>
      <c r="B516">
        <f t="shared" si="15"/>
        <v>1986</v>
      </c>
      <c r="C516">
        <f>INDEX(Convictions!$B$2:$AR$52,MATCH(A516,Convictions!$A$2:$A$52,0),MATCH(B516,Convictions!$B$1:$AR$1,0))</f>
        <v>83</v>
      </c>
      <c r="D516">
        <f>INDEX(Population!$B$2:$AR$52,MATCH(A516,Population!$A$2:$A$52,0),MATCH(B516,Population!$B$1:$AR$1,0))</f>
        <v>27102238</v>
      </c>
      <c r="E516" s="6">
        <f>INDEX(Convictions_per_capita!$B$2:$AR$52,MATCH(A516,Convictions_per_capita!$A$2:$A$52,0),MATCH(B516,Convictions_per_capita!$B$1:$AR$1,0))</f>
        <v>3.0599999999999999E-6</v>
      </c>
    </row>
    <row r="517" spans="1:5" x14ac:dyDescent="0.35">
      <c r="A517" t="str">
        <f t="shared" si="14"/>
        <v>Colorado</v>
      </c>
      <c r="B517">
        <f t="shared" si="15"/>
        <v>1986</v>
      </c>
      <c r="C517">
        <f>INDEX(Convictions!$B$2:$AR$52,MATCH(A517,Convictions!$A$2:$A$52,0),MATCH(B517,Convictions!$B$1:$AR$1,0))</f>
        <v>11</v>
      </c>
      <c r="D517">
        <f>INDEX(Population!$B$2:$AR$52,MATCH(A517,Population!$A$2:$A$52,0),MATCH(B517,Population!$B$1:$AR$1,0))</f>
        <v>3237448</v>
      </c>
      <c r="E517" s="6">
        <f>INDEX(Convictions_per_capita!$B$2:$AR$52,MATCH(A517,Convictions_per_capita!$A$2:$A$52,0),MATCH(B517,Convictions_per_capita!$B$1:$AR$1,0))</f>
        <v>3.4000000000000001E-6</v>
      </c>
    </row>
    <row r="518" spans="1:5" x14ac:dyDescent="0.35">
      <c r="A518" t="str">
        <f t="shared" si="14"/>
        <v>Connecticut</v>
      </c>
      <c r="B518">
        <f t="shared" si="15"/>
        <v>1986</v>
      </c>
      <c r="C518">
        <f>INDEX(Convictions!$B$2:$AR$52,MATCH(A518,Convictions!$A$2:$A$52,0),MATCH(B518,Convictions!$B$1:$AR$1,0))</f>
        <v>7</v>
      </c>
      <c r="D518">
        <f>INDEX(Population!$B$2:$AR$52,MATCH(A518,Population!$A$2:$A$52,0),MATCH(B518,Population!$B$1:$AR$1,0))</f>
        <v>3223741</v>
      </c>
      <c r="E518" s="6">
        <f>INDEX(Convictions_per_capita!$B$2:$AR$52,MATCH(A518,Convictions_per_capita!$A$2:$A$52,0),MATCH(B518,Convictions_per_capita!$B$1:$AR$1,0))</f>
        <v>2.17E-6</v>
      </c>
    </row>
    <row r="519" spans="1:5" x14ac:dyDescent="0.35">
      <c r="A519" t="str">
        <f t="shared" si="14"/>
        <v>Delaware</v>
      </c>
      <c r="B519">
        <f t="shared" si="15"/>
        <v>1986</v>
      </c>
      <c r="C519">
        <f>INDEX(Convictions!$B$2:$AR$52,MATCH(A519,Convictions!$A$2:$A$52,0),MATCH(B519,Convictions!$B$1:$AR$1,0))</f>
        <v>3</v>
      </c>
      <c r="D519">
        <f>INDEX(Population!$B$2:$AR$52,MATCH(A519,Population!$A$2:$A$52,0),MATCH(B519,Population!$B$1:$AR$1,0))</f>
        <v>627559</v>
      </c>
      <c r="E519" s="6">
        <f>INDEX(Convictions_per_capita!$B$2:$AR$52,MATCH(A519,Convictions_per_capita!$A$2:$A$52,0),MATCH(B519,Convictions_per_capita!$B$1:$AR$1,0))</f>
        <v>4.78E-6</v>
      </c>
    </row>
    <row r="520" spans="1:5" x14ac:dyDescent="0.35">
      <c r="A520" t="str">
        <f t="shared" si="14"/>
        <v>District of Columbia</v>
      </c>
      <c r="B520">
        <f t="shared" si="15"/>
        <v>1986</v>
      </c>
      <c r="C520">
        <f>INDEX(Convictions!$B$2:$AR$52,MATCH(A520,Convictions!$A$2:$A$52,0),MATCH(B520,Convictions!$B$1:$AR$1,0))</f>
        <v>30</v>
      </c>
      <c r="D520">
        <f>INDEX(Population!$B$2:$AR$52,MATCH(A520,Population!$A$2:$A$52,0),MATCH(B520,Population!$B$1:$AR$1,0))</f>
        <v>638269</v>
      </c>
      <c r="E520" s="6">
        <f>INDEX(Convictions_per_capita!$B$2:$AR$52,MATCH(A520,Convictions_per_capita!$A$2:$A$52,0),MATCH(B520,Convictions_per_capita!$B$1:$AR$1,0))</f>
        <v>4.6999999999999997E-5</v>
      </c>
    </row>
    <row r="521" spans="1:5" x14ac:dyDescent="0.35">
      <c r="A521" t="str">
        <f t="shared" si="14"/>
        <v>Florida</v>
      </c>
      <c r="B521">
        <f t="shared" si="15"/>
        <v>1986</v>
      </c>
      <c r="C521">
        <f>INDEX(Convictions!$B$2:$AR$52,MATCH(A521,Convictions!$A$2:$A$52,0),MATCH(B521,Convictions!$B$1:$AR$1,0))</f>
        <v>18</v>
      </c>
      <c r="D521">
        <f>INDEX(Population!$B$2:$AR$52,MATCH(A521,Population!$A$2:$A$52,0),MATCH(B521,Population!$B$1:$AR$1,0))</f>
        <v>11667503</v>
      </c>
      <c r="E521" s="6">
        <f>INDEX(Convictions_per_capita!$B$2:$AR$52,MATCH(A521,Convictions_per_capita!$A$2:$A$52,0),MATCH(B521,Convictions_per_capita!$B$1:$AR$1,0))</f>
        <v>1.5400000000000001E-6</v>
      </c>
    </row>
    <row r="522" spans="1:5" x14ac:dyDescent="0.35">
      <c r="A522" t="str">
        <f t="shared" si="14"/>
        <v>Georgia</v>
      </c>
      <c r="B522">
        <f t="shared" si="15"/>
        <v>1986</v>
      </c>
      <c r="C522">
        <f>INDEX(Convictions!$B$2:$AR$52,MATCH(A522,Convictions!$A$2:$A$52,0),MATCH(B522,Convictions!$B$1:$AR$1,0))</f>
        <v>36</v>
      </c>
      <c r="D522">
        <f>INDEX(Population!$B$2:$AR$52,MATCH(A522,Population!$A$2:$A$52,0),MATCH(B522,Population!$B$1:$AR$1,0))</f>
        <v>6084645</v>
      </c>
      <c r="E522" s="6">
        <f>INDEX(Convictions_per_capita!$B$2:$AR$52,MATCH(A522,Convictions_per_capita!$A$2:$A$52,0),MATCH(B522,Convictions_per_capita!$B$1:$AR$1,0))</f>
        <v>5.9200000000000001E-6</v>
      </c>
    </row>
    <row r="523" spans="1:5" x14ac:dyDescent="0.35">
      <c r="A523" t="str">
        <f t="shared" si="14"/>
        <v>Hawaii</v>
      </c>
      <c r="B523">
        <f t="shared" si="15"/>
        <v>1986</v>
      </c>
      <c r="C523">
        <f>INDEX(Convictions!$B$2:$AR$52,MATCH(A523,Convictions!$A$2:$A$52,0),MATCH(B523,Convictions!$B$1:$AR$1,0))</f>
        <v>0</v>
      </c>
      <c r="D523">
        <f>INDEX(Population!$B$2:$AR$52,MATCH(A523,Population!$A$2:$A$52,0),MATCH(B523,Population!$B$1:$AR$1,0))</f>
        <v>1051762</v>
      </c>
      <c r="E523" s="6">
        <f>INDEX(Convictions_per_capita!$B$2:$AR$52,MATCH(A523,Convictions_per_capita!$A$2:$A$52,0),MATCH(B523,Convictions_per_capita!$B$1:$AR$1,0))</f>
        <v>0</v>
      </c>
    </row>
    <row r="524" spans="1:5" x14ac:dyDescent="0.35">
      <c r="A524" t="str">
        <f t="shared" si="14"/>
        <v>Idaho</v>
      </c>
      <c r="B524">
        <f t="shared" si="15"/>
        <v>1986</v>
      </c>
      <c r="C524">
        <f>INDEX(Convictions!$B$2:$AR$52,MATCH(A524,Convictions!$A$2:$A$52,0),MATCH(B524,Convictions!$B$1:$AR$1,0))</f>
        <v>6</v>
      </c>
      <c r="D524">
        <f>INDEX(Population!$B$2:$AR$52,MATCH(A524,Population!$A$2:$A$52,0),MATCH(B524,Population!$B$1:$AR$1,0))</f>
        <v>990222</v>
      </c>
      <c r="E524" s="6">
        <f>INDEX(Convictions_per_capita!$B$2:$AR$52,MATCH(A524,Convictions_per_capita!$A$2:$A$52,0),MATCH(B524,Convictions_per_capita!$B$1:$AR$1,0))</f>
        <v>6.0599999999999996E-6</v>
      </c>
    </row>
    <row r="525" spans="1:5" x14ac:dyDescent="0.35">
      <c r="A525" t="str">
        <f t="shared" si="14"/>
        <v>Illinois</v>
      </c>
      <c r="B525">
        <f t="shared" si="15"/>
        <v>1986</v>
      </c>
      <c r="C525">
        <f>INDEX(Convictions!$B$2:$AR$52,MATCH(A525,Convictions!$A$2:$A$52,0),MATCH(B525,Convictions!$B$1:$AR$1,0))</f>
        <v>39</v>
      </c>
      <c r="D525">
        <f>INDEX(Population!$B$2:$AR$52,MATCH(A525,Population!$A$2:$A$52,0),MATCH(B525,Population!$B$1:$AR$1,0))</f>
        <v>11387256</v>
      </c>
      <c r="E525" s="6">
        <f>INDEX(Convictions_per_capita!$B$2:$AR$52,MATCH(A525,Convictions_per_capita!$A$2:$A$52,0),MATCH(B525,Convictions_per_capita!$B$1:$AR$1,0))</f>
        <v>3.4199999999999999E-6</v>
      </c>
    </row>
    <row r="526" spans="1:5" x14ac:dyDescent="0.35">
      <c r="A526" t="str">
        <f t="shared" si="14"/>
        <v>Indiana</v>
      </c>
      <c r="B526">
        <f t="shared" si="15"/>
        <v>1986</v>
      </c>
      <c r="C526">
        <f>INDEX(Convictions!$B$2:$AR$52,MATCH(A526,Convictions!$A$2:$A$52,0),MATCH(B526,Convictions!$B$1:$AR$1,0))</f>
        <v>17</v>
      </c>
      <c r="D526">
        <f>INDEX(Population!$B$2:$AR$52,MATCH(A526,Population!$A$2:$A$52,0),MATCH(B526,Population!$B$1:$AR$1,0))</f>
        <v>5454103</v>
      </c>
      <c r="E526" s="6">
        <f>INDEX(Convictions_per_capita!$B$2:$AR$52,MATCH(A526,Convictions_per_capita!$A$2:$A$52,0),MATCH(B526,Convictions_per_capita!$B$1:$AR$1,0))</f>
        <v>3.1200000000000002E-6</v>
      </c>
    </row>
    <row r="527" spans="1:5" x14ac:dyDescent="0.35">
      <c r="A527" t="str">
        <f t="shared" si="14"/>
        <v>Iowa</v>
      </c>
      <c r="B527">
        <f t="shared" si="15"/>
        <v>1986</v>
      </c>
      <c r="C527">
        <f>INDEX(Convictions!$B$2:$AR$52,MATCH(A527,Convictions!$A$2:$A$52,0),MATCH(B527,Convictions!$B$1:$AR$1,0))</f>
        <v>12</v>
      </c>
      <c r="D527">
        <f>INDEX(Population!$B$2:$AR$52,MATCH(A527,Population!$A$2:$A$52,0),MATCH(B527,Population!$B$1:$AR$1,0))</f>
        <v>2791969</v>
      </c>
      <c r="E527" s="6">
        <f>INDEX(Convictions_per_capita!$B$2:$AR$52,MATCH(A527,Convictions_per_capita!$A$2:$A$52,0),MATCH(B527,Convictions_per_capita!$B$1:$AR$1,0))</f>
        <v>4.3000000000000003E-6</v>
      </c>
    </row>
    <row r="528" spans="1:5" x14ac:dyDescent="0.35">
      <c r="A528" t="str">
        <f t="shared" si="14"/>
        <v>Kansas</v>
      </c>
      <c r="B528">
        <f t="shared" si="15"/>
        <v>1986</v>
      </c>
      <c r="C528">
        <f>INDEX(Convictions!$B$2:$AR$52,MATCH(A528,Convictions!$A$2:$A$52,0),MATCH(B528,Convictions!$B$1:$AR$1,0))</f>
        <v>10</v>
      </c>
      <c r="D528">
        <f>INDEX(Population!$B$2:$AR$52,MATCH(A528,Population!$A$2:$A$52,0),MATCH(B528,Population!$B$1:$AR$1,0))</f>
        <v>2432614</v>
      </c>
      <c r="E528" s="6">
        <f>INDEX(Convictions_per_capita!$B$2:$AR$52,MATCH(A528,Convictions_per_capita!$A$2:$A$52,0),MATCH(B528,Convictions_per_capita!$B$1:$AR$1,0))</f>
        <v>4.1099999999999996E-6</v>
      </c>
    </row>
    <row r="529" spans="1:5" x14ac:dyDescent="0.35">
      <c r="A529" t="str">
        <f t="shared" si="14"/>
        <v>Kentucky</v>
      </c>
      <c r="B529">
        <f t="shared" si="15"/>
        <v>1986</v>
      </c>
      <c r="C529">
        <f>INDEX(Convictions!$B$2:$AR$52,MATCH(A529,Convictions!$A$2:$A$52,0),MATCH(B529,Convictions!$B$1:$AR$1,0))</f>
        <v>18</v>
      </c>
      <c r="D529">
        <f>INDEX(Population!$B$2:$AR$52,MATCH(A529,Population!$A$2:$A$52,0),MATCH(B529,Population!$B$1:$AR$1,0))</f>
        <v>3687805</v>
      </c>
      <c r="E529" s="6">
        <f>INDEX(Convictions_per_capita!$B$2:$AR$52,MATCH(A529,Convictions_per_capita!$A$2:$A$52,0),MATCH(B529,Convictions_per_capita!$B$1:$AR$1,0))</f>
        <v>4.8799999999999999E-6</v>
      </c>
    </row>
    <row r="530" spans="1:5" x14ac:dyDescent="0.35">
      <c r="A530" t="str">
        <f t="shared" si="14"/>
        <v>Louisiana</v>
      </c>
      <c r="B530">
        <f t="shared" si="15"/>
        <v>1986</v>
      </c>
      <c r="C530">
        <f>INDEX(Convictions!$B$2:$AR$52,MATCH(A530,Convictions!$A$2:$A$52,0),MATCH(B530,Convictions!$B$1:$AR$1,0))</f>
        <v>15</v>
      </c>
      <c r="D530">
        <f>INDEX(Population!$B$2:$AR$52,MATCH(A530,Population!$A$2:$A$52,0),MATCH(B530,Population!$B$1:$AR$1,0))</f>
        <v>4406922</v>
      </c>
      <c r="E530" s="6">
        <f>INDEX(Convictions_per_capita!$B$2:$AR$52,MATCH(A530,Convictions_per_capita!$A$2:$A$52,0),MATCH(B530,Convictions_per_capita!$B$1:$AR$1,0))</f>
        <v>3.4000000000000001E-6</v>
      </c>
    </row>
    <row r="531" spans="1:5" x14ac:dyDescent="0.35">
      <c r="A531" t="str">
        <f t="shared" si="14"/>
        <v>Maine</v>
      </c>
      <c r="B531">
        <f t="shared" si="15"/>
        <v>1986</v>
      </c>
      <c r="C531">
        <f>INDEX(Convictions!$B$2:$AR$52,MATCH(A531,Convictions!$A$2:$A$52,0),MATCH(B531,Convictions!$B$1:$AR$1,0))</f>
        <v>5</v>
      </c>
      <c r="D531">
        <f>INDEX(Population!$B$2:$AR$52,MATCH(A531,Population!$A$2:$A$52,0),MATCH(B531,Population!$B$1:$AR$1,0))</f>
        <v>1170126</v>
      </c>
      <c r="E531" s="6">
        <f>INDEX(Convictions_per_capita!$B$2:$AR$52,MATCH(A531,Convictions_per_capita!$A$2:$A$52,0),MATCH(B531,Convictions_per_capita!$B$1:$AR$1,0))</f>
        <v>4.2699999999999998E-6</v>
      </c>
    </row>
    <row r="532" spans="1:5" x14ac:dyDescent="0.35">
      <c r="A532" t="str">
        <f t="shared" si="14"/>
        <v>Maryland</v>
      </c>
      <c r="B532">
        <f t="shared" si="15"/>
        <v>1986</v>
      </c>
      <c r="C532">
        <f>INDEX(Convictions!$B$2:$AR$52,MATCH(A532,Convictions!$A$2:$A$52,0),MATCH(B532,Convictions!$B$1:$AR$1,0))</f>
        <v>5</v>
      </c>
      <c r="D532">
        <f>INDEX(Population!$B$2:$AR$52,MATCH(A532,Population!$A$2:$A$52,0),MATCH(B532,Population!$B$1:$AR$1,0))</f>
        <v>4486956</v>
      </c>
      <c r="E532" s="6">
        <f>INDEX(Convictions_per_capita!$B$2:$AR$52,MATCH(A532,Convictions_per_capita!$A$2:$A$52,0),MATCH(B532,Convictions_per_capita!$B$1:$AR$1,0))</f>
        <v>1.11E-6</v>
      </c>
    </row>
    <row r="533" spans="1:5" x14ac:dyDescent="0.35">
      <c r="A533" t="str">
        <f t="shared" si="14"/>
        <v>Massachusetts</v>
      </c>
      <c r="B533">
        <f t="shared" si="15"/>
        <v>1986</v>
      </c>
      <c r="C533">
        <f>INDEX(Convictions!$B$2:$AR$52,MATCH(A533,Convictions!$A$2:$A$52,0),MATCH(B533,Convictions!$B$1:$AR$1,0))</f>
        <v>35</v>
      </c>
      <c r="D533">
        <f>INDEX(Population!$B$2:$AR$52,MATCH(A533,Population!$A$2:$A$52,0),MATCH(B533,Population!$B$1:$AR$1,0))</f>
        <v>5902677</v>
      </c>
      <c r="E533" s="6">
        <f>INDEX(Convictions_per_capita!$B$2:$AR$52,MATCH(A533,Convictions_per_capita!$A$2:$A$52,0),MATCH(B533,Convictions_per_capita!$B$1:$AR$1,0))</f>
        <v>5.93E-6</v>
      </c>
    </row>
    <row r="534" spans="1:5" x14ac:dyDescent="0.35">
      <c r="A534" t="str">
        <f t="shared" si="14"/>
        <v>Michigan</v>
      </c>
      <c r="B534">
        <f t="shared" si="15"/>
        <v>1986</v>
      </c>
      <c r="C534">
        <f>INDEX(Convictions!$B$2:$AR$52,MATCH(A534,Convictions!$A$2:$A$52,0),MATCH(B534,Convictions!$B$1:$AR$1,0))</f>
        <v>48</v>
      </c>
      <c r="D534">
        <f>INDEX(Population!$B$2:$AR$52,MATCH(A534,Population!$A$2:$A$52,0),MATCH(B534,Population!$B$1:$AR$1,0))</f>
        <v>9127774</v>
      </c>
      <c r="E534" s="6">
        <f>INDEX(Convictions_per_capita!$B$2:$AR$52,MATCH(A534,Convictions_per_capita!$A$2:$A$52,0),MATCH(B534,Convictions_per_capita!$B$1:$AR$1,0))</f>
        <v>5.2599999999999996E-6</v>
      </c>
    </row>
    <row r="535" spans="1:5" x14ac:dyDescent="0.35">
      <c r="A535" t="str">
        <f t="shared" si="14"/>
        <v>Minnesota</v>
      </c>
      <c r="B535">
        <f t="shared" si="15"/>
        <v>1986</v>
      </c>
      <c r="C535">
        <f>INDEX(Convictions!$B$2:$AR$52,MATCH(A535,Convictions!$A$2:$A$52,0),MATCH(B535,Convictions!$B$1:$AR$1,0))</f>
        <v>8</v>
      </c>
      <c r="D535">
        <f>INDEX(Population!$B$2:$AR$52,MATCH(A535,Population!$A$2:$A$52,0),MATCH(B535,Population!$B$1:$AR$1,0))</f>
        <v>4205213</v>
      </c>
      <c r="E535" s="6">
        <f>INDEX(Convictions_per_capita!$B$2:$AR$52,MATCH(A535,Convictions_per_capita!$A$2:$A$52,0),MATCH(B535,Convictions_per_capita!$B$1:$AR$1,0))</f>
        <v>1.9E-6</v>
      </c>
    </row>
    <row r="536" spans="1:5" x14ac:dyDescent="0.35">
      <c r="A536" t="str">
        <f t="shared" si="14"/>
        <v>Mississippi</v>
      </c>
      <c r="B536">
        <f t="shared" si="15"/>
        <v>1986</v>
      </c>
      <c r="C536">
        <f>INDEX(Convictions!$B$2:$AR$52,MATCH(A536,Convictions!$A$2:$A$52,0),MATCH(B536,Convictions!$B$1:$AR$1,0))</f>
        <v>14</v>
      </c>
      <c r="D536">
        <f>INDEX(Population!$B$2:$AR$52,MATCH(A536,Population!$A$2:$A$52,0),MATCH(B536,Population!$B$1:$AR$1,0))</f>
        <v>2593596</v>
      </c>
      <c r="E536" s="6">
        <f>INDEX(Convictions_per_capita!$B$2:$AR$52,MATCH(A536,Convictions_per_capita!$A$2:$A$52,0),MATCH(B536,Convictions_per_capita!$B$1:$AR$1,0))</f>
        <v>5.4E-6</v>
      </c>
    </row>
    <row r="537" spans="1:5" x14ac:dyDescent="0.35">
      <c r="A537" t="str">
        <f t="shared" si="14"/>
        <v>Missouri</v>
      </c>
      <c r="B537">
        <f t="shared" si="15"/>
        <v>1986</v>
      </c>
      <c r="C537">
        <f>INDEX(Convictions!$B$2:$AR$52,MATCH(A537,Convictions!$A$2:$A$52,0),MATCH(B537,Convictions!$B$1:$AR$1,0))</f>
        <v>15</v>
      </c>
      <c r="D537">
        <f>INDEX(Population!$B$2:$AR$52,MATCH(A537,Population!$A$2:$A$52,0),MATCH(B537,Population!$B$1:$AR$1,0))</f>
        <v>5023055</v>
      </c>
      <c r="E537" s="6">
        <f>INDEX(Convictions_per_capita!$B$2:$AR$52,MATCH(A537,Convictions_per_capita!$A$2:$A$52,0),MATCH(B537,Convictions_per_capita!$B$1:$AR$1,0))</f>
        <v>2.9900000000000002E-6</v>
      </c>
    </row>
    <row r="538" spans="1:5" x14ac:dyDescent="0.35">
      <c r="A538" t="str">
        <f t="shared" si="14"/>
        <v>Montana</v>
      </c>
      <c r="B538">
        <f t="shared" si="15"/>
        <v>1986</v>
      </c>
      <c r="C538">
        <f>INDEX(Convictions!$B$2:$AR$52,MATCH(A538,Convictions!$A$2:$A$52,0),MATCH(B538,Convictions!$B$1:$AR$1,0))</f>
        <v>5</v>
      </c>
      <c r="D538">
        <f>INDEX(Population!$B$2:$AR$52,MATCH(A538,Population!$A$2:$A$52,0),MATCH(B538,Population!$B$1:$AR$1,0))</f>
        <v>813738</v>
      </c>
      <c r="E538" s="6">
        <f>INDEX(Convictions_per_capita!$B$2:$AR$52,MATCH(A538,Convictions_per_capita!$A$2:$A$52,0),MATCH(B538,Convictions_per_capita!$B$1:$AR$1,0))</f>
        <v>6.1399999999999997E-6</v>
      </c>
    </row>
    <row r="539" spans="1:5" x14ac:dyDescent="0.35">
      <c r="A539" t="str">
        <f t="shared" si="14"/>
        <v>Nebraska</v>
      </c>
      <c r="B539">
        <f t="shared" si="15"/>
        <v>1986</v>
      </c>
      <c r="C539">
        <f>INDEX(Convictions!$B$2:$AR$52,MATCH(A539,Convictions!$A$2:$A$52,0),MATCH(B539,Convictions!$B$1:$AR$1,0))</f>
        <v>4</v>
      </c>
      <c r="D539">
        <f>INDEX(Population!$B$2:$AR$52,MATCH(A539,Population!$A$2:$A$52,0),MATCH(B539,Population!$B$1:$AR$1,0))</f>
        <v>1574328</v>
      </c>
      <c r="E539" s="6">
        <f>INDEX(Convictions_per_capita!$B$2:$AR$52,MATCH(A539,Convictions_per_capita!$A$2:$A$52,0),MATCH(B539,Convictions_per_capita!$B$1:$AR$1,0))</f>
        <v>2.5399999999999998E-6</v>
      </c>
    </row>
    <row r="540" spans="1:5" x14ac:dyDescent="0.35">
      <c r="A540" t="str">
        <f t="shared" si="14"/>
        <v>Nevada</v>
      </c>
      <c r="B540">
        <f t="shared" si="15"/>
        <v>1986</v>
      </c>
      <c r="C540">
        <f>INDEX(Convictions!$B$2:$AR$52,MATCH(A540,Convictions!$A$2:$A$52,0),MATCH(B540,Convictions!$B$1:$AR$1,0))</f>
        <v>2</v>
      </c>
      <c r="D540">
        <f>INDEX(Population!$B$2:$AR$52,MATCH(A540,Population!$A$2:$A$52,0),MATCH(B540,Population!$B$1:$AR$1,0))</f>
        <v>980614</v>
      </c>
      <c r="E540" s="6">
        <f>INDEX(Convictions_per_capita!$B$2:$AR$52,MATCH(A540,Convictions_per_capita!$A$2:$A$52,0),MATCH(B540,Convictions_per_capita!$B$1:$AR$1,0))</f>
        <v>2.04E-6</v>
      </c>
    </row>
    <row r="541" spans="1:5" x14ac:dyDescent="0.35">
      <c r="A541" t="str">
        <f t="shared" si="14"/>
        <v>New Hampshire</v>
      </c>
      <c r="B541">
        <f t="shared" si="15"/>
        <v>1986</v>
      </c>
      <c r="C541">
        <f>INDEX(Convictions!$B$2:$AR$52,MATCH(A541,Convictions!$A$2:$A$52,0),MATCH(B541,Convictions!$B$1:$AR$1,0))</f>
        <v>2</v>
      </c>
      <c r="D541">
        <f>INDEX(Population!$B$2:$AR$52,MATCH(A541,Population!$A$2:$A$52,0),MATCH(B541,Population!$B$1:$AR$1,0))</f>
        <v>1025054</v>
      </c>
      <c r="E541" s="6">
        <f>INDEX(Convictions_per_capita!$B$2:$AR$52,MATCH(A541,Convictions_per_capita!$A$2:$A$52,0),MATCH(B541,Convictions_per_capita!$B$1:$AR$1,0))</f>
        <v>1.95E-6</v>
      </c>
    </row>
    <row r="542" spans="1:5" x14ac:dyDescent="0.35">
      <c r="A542" t="str">
        <f t="shared" si="14"/>
        <v>New Jersey</v>
      </c>
      <c r="B542">
        <f t="shared" si="15"/>
        <v>1986</v>
      </c>
      <c r="C542">
        <f>INDEX(Convictions!$B$2:$AR$52,MATCH(A542,Convictions!$A$2:$A$52,0),MATCH(B542,Convictions!$B$1:$AR$1,0))</f>
        <v>7</v>
      </c>
      <c r="D542">
        <f>INDEX(Population!$B$2:$AR$52,MATCH(A542,Population!$A$2:$A$52,0),MATCH(B542,Population!$B$1:$AR$1,0))</f>
        <v>7622161</v>
      </c>
      <c r="E542" s="6">
        <f>INDEX(Convictions_per_capita!$B$2:$AR$52,MATCH(A542,Convictions_per_capita!$A$2:$A$52,0),MATCH(B542,Convictions_per_capita!$B$1:$AR$1,0))</f>
        <v>9.1800000000000004E-7</v>
      </c>
    </row>
    <row r="543" spans="1:5" x14ac:dyDescent="0.35">
      <c r="A543" t="str">
        <f t="shared" si="14"/>
        <v>New Mexico</v>
      </c>
      <c r="B543">
        <f t="shared" si="15"/>
        <v>1986</v>
      </c>
      <c r="C543">
        <f>INDEX(Convictions!$B$2:$AR$52,MATCH(A543,Convictions!$A$2:$A$52,0),MATCH(B543,Convictions!$B$1:$AR$1,0))</f>
        <v>8</v>
      </c>
      <c r="D543">
        <f>INDEX(Population!$B$2:$AR$52,MATCH(A543,Population!$A$2:$A$52,0),MATCH(B543,Population!$B$1:$AR$1,0))</f>
        <v>1462728</v>
      </c>
      <c r="E543" s="6">
        <f>INDEX(Convictions_per_capita!$B$2:$AR$52,MATCH(A543,Convictions_per_capita!$A$2:$A$52,0),MATCH(B543,Convictions_per_capita!$B$1:$AR$1,0))</f>
        <v>5.4700000000000001E-6</v>
      </c>
    </row>
    <row r="544" spans="1:5" x14ac:dyDescent="0.35">
      <c r="A544" t="str">
        <f t="shared" si="14"/>
        <v>New York</v>
      </c>
      <c r="B544">
        <f t="shared" si="15"/>
        <v>1986</v>
      </c>
      <c r="C544">
        <f>INDEX(Convictions!$B$2:$AR$52,MATCH(A544,Convictions!$A$2:$A$52,0),MATCH(B544,Convictions!$B$1:$AR$1,0))</f>
        <v>71</v>
      </c>
      <c r="D544">
        <f>INDEX(Population!$B$2:$AR$52,MATCH(A544,Population!$A$2:$A$52,0),MATCH(B544,Population!$B$1:$AR$1,0))</f>
        <v>17833421</v>
      </c>
      <c r="E544" s="6">
        <f>INDEX(Convictions_per_capita!$B$2:$AR$52,MATCH(A544,Convictions_per_capita!$A$2:$A$52,0),MATCH(B544,Convictions_per_capita!$B$1:$AR$1,0))</f>
        <v>3.98E-6</v>
      </c>
    </row>
    <row r="545" spans="1:5" x14ac:dyDescent="0.35">
      <c r="A545" t="str">
        <f t="shared" si="14"/>
        <v>North Carolina</v>
      </c>
      <c r="B545">
        <f t="shared" si="15"/>
        <v>1986</v>
      </c>
      <c r="C545">
        <f>INDEX(Convictions!$B$2:$AR$52,MATCH(A545,Convictions!$A$2:$A$52,0),MATCH(B545,Convictions!$B$1:$AR$1,0))</f>
        <v>14</v>
      </c>
      <c r="D545">
        <f>INDEX(Population!$B$2:$AR$52,MATCH(A545,Population!$A$2:$A$52,0),MATCH(B545,Population!$B$1:$AR$1,0))</f>
        <v>6321576</v>
      </c>
      <c r="E545" s="6">
        <f>INDEX(Convictions_per_capita!$B$2:$AR$52,MATCH(A545,Convictions_per_capita!$A$2:$A$52,0),MATCH(B545,Convictions_per_capita!$B$1:$AR$1,0))</f>
        <v>2.21E-6</v>
      </c>
    </row>
    <row r="546" spans="1:5" x14ac:dyDescent="0.35">
      <c r="A546" t="str">
        <f t="shared" si="14"/>
        <v>North Dakota</v>
      </c>
      <c r="B546">
        <f t="shared" si="15"/>
        <v>1986</v>
      </c>
      <c r="C546">
        <f>INDEX(Convictions!$B$2:$AR$52,MATCH(A546,Convictions!$A$2:$A$52,0),MATCH(B546,Convictions!$B$1:$AR$1,0))</f>
        <v>0</v>
      </c>
      <c r="D546">
        <f>INDEX(Population!$B$2:$AR$52,MATCH(A546,Population!$A$2:$A$52,0),MATCH(B546,Population!$B$1:$AR$1,0))</f>
        <v>669513</v>
      </c>
      <c r="E546" s="6">
        <f>INDEX(Convictions_per_capita!$B$2:$AR$52,MATCH(A546,Convictions_per_capita!$A$2:$A$52,0),MATCH(B546,Convictions_per_capita!$B$1:$AR$1,0))</f>
        <v>0</v>
      </c>
    </row>
    <row r="547" spans="1:5" x14ac:dyDescent="0.35">
      <c r="A547" t="str">
        <f t="shared" si="14"/>
        <v>Ohio</v>
      </c>
      <c r="B547">
        <f t="shared" si="15"/>
        <v>1986</v>
      </c>
      <c r="C547">
        <f>INDEX(Convictions!$B$2:$AR$52,MATCH(A547,Convictions!$A$2:$A$52,0),MATCH(B547,Convictions!$B$1:$AR$1,0))</f>
        <v>29</v>
      </c>
      <c r="D547">
        <f>INDEX(Population!$B$2:$AR$52,MATCH(A547,Population!$A$2:$A$52,0),MATCH(B547,Population!$B$1:$AR$1,0))</f>
        <v>10730272</v>
      </c>
      <c r="E547" s="6">
        <f>INDEX(Convictions_per_capita!$B$2:$AR$52,MATCH(A547,Convictions_per_capita!$A$2:$A$52,0),MATCH(B547,Convictions_per_capita!$B$1:$AR$1,0))</f>
        <v>2.7E-6</v>
      </c>
    </row>
    <row r="548" spans="1:5" x14ac:dyDescent="0.35">
      <c r="A548" t="str">
        <f t="shared" si="14"/>
        <v>Oklahoma</v>
      </c>
      <c r="B548">
        <f t="shared" si="15"/>
        <v>1986</v>
      </c>
      <c r="C548">
        <f>INDEX(Convictions!$B$2:$AR$52,MATCH(A548,Convictions!$A$2:$A$52,0),MATCH(B548,Convictions!$B$1:$AR$1,0))</f>
        <v>1</v>
      </c>
      <c r="D548">
        <f>INDEX(Population!$B$2:$AR$52,MATCH(A548,Population!$A$2:$A$52,0),MATCH(B548,Population!$B$1:$AR$1,0))</f>
        <v>3252735</v>
      </c>
      <c r="E548" s="6">
        <f>INDEX(Convictions_per_capita!$B$2:$AR$52,MATCH(A548,Convictions_per_capita!$A$2:$A$52,0),MATCH(B548,Convictions_per_capita!$B$1:$AR$1,0))</f>
        <v>3.0699999999999998E-7</v>
      </c>
    </row>
    <row r="549" spans="1:5" x14ac:dyDescent="0.35">
      <c r="A549" t="str">
        <f t="shared" si="14"/>
        <v>Oregon</v>
      </c>
      <c r="B549">
        <f t="shared" si="15"/>
        <v>1986</v>
      </c>
      <c r="C549">
        <f>INDEX(Convictions!$B$2:$AR$52,MATCH(A549,Convictions!$A$2:$A$52,0),MATCH(B549,Convictions!$B$1:$AR$1,0))</f>
        <v>1</v>
      </c>
      <c r="D549">
        <f>INDEX(Population!$B$2:$AR$52,MATCH(A549,Population!$A$2:$A$52,0),MATCH(B549,Population!$B$1:$AR$1,0))</f>
        <v>2683526</v>
      </c>
      <c r="E549" s="6">
        <f>INDEX(Convictions_per_capita!$B$2:$AR$52,MATCH(A549,Convictions_per_capita!$A$2:$A$52,0),MATCH(B549,Convictions_per_capita!$B$1:$AR$1,0))</f>
        <v>3.7300000000000002E-7</v>
      </c>
    </row>
    <row r="550" spans="1:5" x14ac:dyDescent="0.35">
      <c r="A550" t="str">
        <f t="shared" si="14"/>
        <v>Pennsylvania</v>
      </c>
      <c r="B550">
        <f t="shared" si="15"/>
        <v>1986</v>
      </c>
      <c r="C550">
        <f>INDEX(Convictions!$B$2:$AR$52,MATCH(A550,Convictions!$A$2:$A$52,0),MATCH(B550,Convictions!$B$1:$AR$1,0))</f>
        <v>33</v>
      </c>
      <c r="D550">
        <f>INDEX(Population!$B$2:$AR$52,MATCH(A550,Population!$A$2:$A$52,0),MATCH(B550,Population!$B$1:$AR$1,0))</f>
        <v>11782754</v>
      </c>
      <c r="E550" s="6">
        <f>INDEX(Convictions_per_capita!$B$2:$AR$52,MATCH(A550,Convictions_per_capita!$A$2:$A$52,0),MATCH(B550,Convictions_per_capita!$B$1:$AR$1,0))</f>
        <v>2.7999999999999999E-6</v>
      </c>
    </row>
    <row r="551" spans="1:5" x14ac:dyDescent="0.35">
      <c r="A551" t="str">
        <f t="shared" si="14"/>
        <v>Rhode Island</v>
      </c>
      <c r="B551">
        <f t="shared" si="15"/>
        <v>1986</v>
      </c>
      <c r="C551">
        <f>INDEX(Convictions!$B$2:$AR$52,MATCH(A551,Convictions!$A$2:$A$52,0),MATCH(B551,Convictions!$B$1:$AR$1,0))</f>
        <v>1</v>
      </c>
      <c r="D551">
        <f>INDEX(Population!$B$2:$AR$52,MATCH(A551,Population!$A$2:$A$52,0),MATCH(B551,Population!$B$1:$AR$1,0))</f>
        <v>977340</v>
      </c>
      <c r="E551" s="6">
        <f>INDEX(Convictions_per_capita!$B$2:$AR$52,MATCH(A551,Convictions_per_capita!$A$2:$A$52,0),MATCH(B551,Convictions_per_capita!$B$1:$AR$1,0))</f>
        <v>1.02E-6</v>
      </c>
    </row>
    <row r="552" spans="1:5" x14ac:dyDescent="0.35">
      <c r="A552" t="str">
        <f t="shared" si="14"/>
        <v>South Carolina</v>
      </c>
      <c r="B552">
        <f t="shared" si="15"/>
        <v>1986</v>
      </c>
      <c r="C552">
        <f>INDEX(Convictions!$B$2:$AR$52,MATCH(A552,Convictions!$A$2:$A$52,0),MATCH(B552,Convictions!$B$1:$AR$1,0))</f>
        <v>29</v>
      </c>
      <c r="D552">
        <f>INDEX(Population!$B$2:$AR$52,MATCH(A552,Population!$A$2:$A$52,0),MATCH(B552,Population!$B$1:$AR$1,0))</f>
        <v>3342759</v>
      </c>
      <c r="E552" s="6">
        <f>INDEX(Convictions_per_capita!$B$2:$AR$52,MATCH(A552,Convictions_per_capita!$A$2:$A$52,0),MATCH(B552,Convictions_per_capita!$B$1:$AR$1,0))</f>
        <v>8.6799999999999999E-6</v>
      </c>
    </row>
    <row r="553" spans="1:5" x14ac:dyDescent="0.35">
      <c r="A553" t="str">
        <f t="shared" si="14"/>
        <v>South Dakota</v>
      </c>
      <c r="B553">
        <f t="shared" si="15"/>
        <v>1986</v>
      </c>
      <c r="C553">
        <f>INDEX(Convictions!$B$2:$AR$52,MATCH(A553,Convictions!$A$2:$A$52,0),MATCH(B553,Convictions!$B$1:$AR$1,0))</f>
        <v>14</v>
      </c>
      <c r="D553">
        <f>INDEX(Population!$B$2:$AR$52,MATCH(A553,Population!$A$2:$A$52,0),MATCH(B553,Population!$B$1:$AR$1,0))</f>
        <v>696036</v>
      </c>
      <c r="E553" s="6">
        <f>INDEX(Convictions_per_capita!$B$2:$AR$52,MATCH(A553,Convictions_per_capita!$A$2:$A$52,0),MATCH(B553,Convictions_per_capita!$B$1:$AR$1,0))</f>
        <v>2.0100000000000001E-5</v>
      </c>
    </row>
    <row r="554" spans="1:5" x14ac:dyDescent="0.35">
      <c r="A554" t="str">
        <f t="shared" si="14"/>
        <v>Tennessee</v>
      </c>
      <c r="B554">
        <f t="shared" si="15"/>
        <v>1986</v>
      </c>
      <c r="C554">
        <f>INDEX(Convictions!$B$2:$AR$52,MATCH(A554,Convictions!$A$2:$A$52,0),MATCH(B554,Convictions!$B$1:$AR$1,0))</f>
        <v>17</v>
      </c>
      <c r="D554">
        <f>INDEX(Population!$B$2:$AR$52,MATCH(A554,Population!$A$2:$A$52,0),MATCH(B554,Population!$B$1:$AR$1,0))</f>
        <v>4738708</v>
      </c>
      <c r="E554" s="6">
        <f>INDEX(Convictions_per_capita!$B$2:$AR$52,MATCH(A554,Convictions_per_capita!$A$2:$A$52,0),MATCH(B554,Convictions_per_capita!$B$1:$AR$1,0))</f>
        <v>3.5899999999999999E-6</v>
      </c>
    </row>
    <row r="555" spans="1:5" x14ac:dyDescent="0.35">
      <c r="A555" t="str">
        <f t="shared" si="14"/>
        <v>Texas</v>
      </c>
      <c r="B555">
        <f t="shared" si="15"/>
        <v>1986</v>
      </c>
      <c r="C555">
        <f>INDEX(Convictions!$B$2:$AR$52,MATCH(A555,Convictions!$A$2:$A$52,0),MATCH(B555,Convictions!$B$1:$AR$1,0))</f>
        <v>28</v>
      </c>
      <c r="D555">
        <f>INDEX(Population!$B$2:$AR$52,MATCH(A555,Population!$A$2:$A$52,0),MATCH(B555,Population!$B$1:$AR$1,0))</f>
        <v>16561103</v>
      </c>
      <c r="E555" s="6">
        <f>INDEX(Convictions_per_capita!$B$2:$AR$52,MATCH(A555,Convictions_per_capita!$A$2:$A$52,0),MATCH(B555,Convictions_per_capita!$B$1:$AR$1,0))</f>
        <v>1.6899999999999999E-6</v>
      </c>
    </row>
    <row r="556" spans="1:5" x14ac:dyDescent="0.35">
      <c r="A556" t="str">
        <f t="shared" si="14"/>
        <v>Utah</v>
      </c>
      <c r="B556">
        <f t="shared" si="15"/>
        <v>1986</v>
      </c>
      <c r="C556">
        <f>INDEX(Convictions!$B$2:$AR$52,MATCH(A556,Convictions!$A$2:$A$52,0),MATCH(B556,Convictions!$B$1:$AR$1,0))</f>
        <v>2</v>
      </c>
      <c r="D556">
        <f>INDEX(Population!$B$2:$AR$52,MATCH(A556,Population!$A$2:$A$52,0),MATCH(B556,Population!$B$1:$AR$1,0))</f>
        <v>1662833</v>
      </c>
      <c r="E556" s="6">
        <f>INDEX(Convictions_per_capita!$B$2:$AR$52,MATCH(A556,Convictions_per_capita!$A$2:$A$52,0),MATCH(B556,Convictions_per_capita!$B$1:$AR$1,0))</f>
        <v>1.1999999999999999E-6</v>
      </c>
    </row>
    <row r="557" spans="1:5" x14ac:dyDescent="0.35">
      <c r="A557" t="str">
        <f t="shared" si="14"/>
        <v>Vermont</v>
      </c>
      <c r="B557">
        <f t="shared" si="15"/>
        <v>1986</v>
      </c>
      <c r="C557">
        <f>INDEX(Convictions!$B$2:$AR$52,MATCH(A557,Convictions!$A$2:$A$52,0),MATCH(B557,Convictions!$B$1:$AR$1,0))</f>
        <v>0</v>
      </c>
      <c r="D557">
        <f>INDEX(Population!$B$2:$AR$52,MATCH(A557,Population!$A$2:$A$52,0),MATCH(B557,Population!$B$1:$AR$1,0))</f>
        <v>534066</v>
      </c>
      <c r="E557" s="6">
        <f>INDEX(Convictions_per_capita!$B$2:$AR$52,MATCH(A557,Convictions_per_capita!$A$2:$A$52,0),MATCH(B557,Convictions_per_capita!$B$1:$AR$1,0))</f>
        <v>0</v>
      </c>
    </row>
    <row r="558" spans="1:5" x14ac:dyDescent="0.35">
      <c r="A558" t="str">
        <f t="shared" si="14"/>
        <v>Virginia</v>
      </c>
      <c r="B558">
        <f t="shared" si="15"/>
        <v>1986</v>
      </c>
      <c r="C558">
        <f>INDEX(Convictions!$B$2:$AR$52,MATCH(A558,Convictions!$A$2:$A$52,0),MATCH(B558,Convictions!$B$1:$AR$1,0))</f>
        <v>25</v>
      </c>
      <c r="D558">
        <f>INDEX(Population!$B$2:$AR$52,MATCH(A558,Population!$A$2:$A$52,0),MATCH(B558,Population!$B$1:$AR$1,0))</f>
        <v>5811692</v>
      </c>
      <c r="E558" s="6">
        <f>INDEX(Convictions_per_capita!$B$2:$AR$52,MATCH(A558,Convictions_per_capita!$A$2:$A$52,0),MATCH(B558,Convictions_per_capita!$B$1:$AR$1,0))</f>
        <v>4.3000000000000003E-6</v>
      </c>
    </row>
    <row r="559" spans="1:5" x14ac:dyDescent="0.35">
      <c r="A559" t="str">
        <f t="shared" si="14"/>
        <v>Washington</v>
      </c>
      <c r="B559">
        <f t="shared" si="15"/>
        <v>1986</v>
      </c>
      <c r="C559">
        <f>INDEX(Convictions!$B$2:$AR$52,MATCH(A559,Convictions!$A$2:$A$52,0),MATCH(B559,Convictions!$B$1:$AR$1,0))</f>
        <v>0</v>
      </c>
      <c r="D559">
        <f>INDEX(Population!$B$2:$AR$52,MATCH(A559,Population!$A$2:$A$52,0),MATCH(B559,Population!$B$1:$AR$1,0))</f>
        <v>4452724</v>
      </c>
      <c r="E559" s="6">
        <f>INDEX(Convictions_per_capita!$B$2:$AR$52,MATCH(A559,Convictions_per_capita!$A$2:$A$52,0),MATCH(B559,Convictions_per_capita!$B$1:$AR$1,0))</f>
        <v>0</v>
      </c>
    </row>
    <row r="560" spans="1:5" x14ac:dyDescent="0.35">
      <c r="A560" t="str">
        <f t="shared" si="14"/>
        <v>West Virginia</v>
      </c>
      <c r="B560">
        <f t="shared" si="15"/>
        <v>1986</v>
      </c>
      <c r="C560">
        <f>INDEX(Convictions!$B$2:$AR$52,MATCH(A560,Convictions!$A$2:$A$52,0),MATCH(B560,Convictions!$B$1:$AR$1,0))</f>
        <v>8</v>
      </c>
      <c r="D560">
        <f>INDEX(Population!$B$2:$AR$52,MATCH(A560,Population!$A$2:$A$52,0),MATCH(B560,Population!$B$1:$AR$1,0))</f>
        <v>1882352</v>
      </c>
      <c r="E560" s="6">
        <f>INDEX(Convictions_per_capita!$B$2:$AR$52,MATCH(A560,Convictions_per_capita!$A$2:$A$52,0),MATCH(B560,Convictions_per_capita!$B$1:$AR$1,0))</f>
        <v>4.25E-6</v>
      </c>
    </row>
    <row r="561" spans="1:5" x14ac:dyDescent="0.35">
      <c r="A561" t="str">
        <f t="shared" si="14"/>
        <v>Wisconsin</v>
      </c>
      <c r="B561">
        <f t="shared" si="15"/>
        <v>1986</v>
      </c>
      <c r="C561">
        <f>INDEX(Convictions!$B$2:$AR$52,MATCH(A561,Convictions!$A$2:$A$52,0),MATCH(B561,Convictions!$B$1:$AR$1,0))</f>
        <v>3</v>
      </c>
      <c r="D561">
        <f>INDEX(Population!$B$2:$AR$52,MATCH(A561,Population!$A$2:$A$52,0),MATCH(B561,Population!$B$1:$AR$1,0))</f>
        <v>4755625</v>
      </c>
      <c r="E561" s="6">
        <f>INDEX(Convictions_per_capita!$B$2:$AR$52,MATCH(A561,Convictions_per_capita!$A$2:$A$52,0),MATCH(B561,Convictions_per_capita!$B$1:$AR$1,0))</f>
        <v>6.3099999999999997E-7</v>
      </c>
    </row>
    <row r="562" spans="1:5" x14ac:dyDescent="0.35">
      <c r="A562" t="str">
        <f t="shared" si="14"/>
        <v>Wyoming</v>
      </c>
      <c r="B562">
        <f t="shared" si="15"/>
        <v>1986</v>
      </c>
      <c r="C562">
        <f>INDEX(Convictions!$B$2:$AR$52,MATCH(A562,Convictions!$A$2:$A$52,0),MATCH(B562,Convictions!$B$1:$AR$1,0))</f>
        <v>1</v>
      </c>
      <c r="D562">
        <f>INDEX(Population!$B$2:$AR$52,MATCH(A562,Population!$A$2:$A$52,0),MATCH(B562,Population!$B$1:$AR$1,0))</f>
        <v>495633</v>
      </c>
      <c r="E562" s="6">
        <f>INDEX(Convictions_per_capita!$B$2:$AR$52,MATCH(A562,Convictions_per_capita!$A$2:$A$52,0),MATCH(B562,Convictions_per_capita!$B$1:$AR$1,0))</f>
        <v>2.0200000000000001E-6</v>
      </c>
    </row>
    <row r="563" spans="1:5" x14ac:dyDescent="0.35">
      <c r="A563" t="str">
        <f t="shared" si="14"/>
        <v>Alabama</v>
      </c>
      <c r="B563">
        <f t="shared" si="15"/>
        <v>1987</v>
      </c>
      <c r="C563">
        <f>INDEX(Convictions!$B$2:$AR$52,MATCH(A563,Convictions!$A$2:$A$52,0),MATCH(B563,Convictions!$B$1:$AR$1,0))</f>
        <v>13</v>
      </c>
      <c r="D563">
        <f>INDEX(Population!$B$2:$AR$52,MATCH(A563,Population!$A$2:$A$52,0),MATCH(B563,Population!$B$1:$AR$1,0))</f>
        <v>4015262</v>
      </c>
      <c r="E563" s="6">
        <f>INDEX(Convictions_per_capita!$B$2:$AR$52,MATCH(A563,Convictions_per_capita!$A$2:$A$52,0),MATCH(B563,Convictions_per_capita!$B$1:$AR$1,0))</f>
        <v>3.2399999999999999E-6</v>
      </c>
    </row>
    <row r="564" spans="1:5" x14ac:dyDescent="0.35">
      <c r="A564" t="str">
        <f t="shared" si="14"/>
        <v>Alaska</v>
      </c>
      <c r="B564">
        <f t="shared" si="15"/>
        <v>1987</v>
      </c>
      <c r="C564">
        <f>INDEX(Convictions!$B$2:$AR$52,MATCH(A564,Convictions!$A$2:$A$52,0),MATCH(B564,Convictions!$B$1:$AR$1,0))</f>
        <v>6</v>
      </c>
      <c r="D564">
        <f>INDEX(Population!$B$2:$AR$52,MATCH(A564,Population!$A$2:$A$52,0),MATCH(B564,Population!$B$1:$AR$1,0))</f>
        <v>539310</v>
      </c>
      <c r="E564" s="6">
        <f>INDEX(Convictions_per_capita!$B$2:$AR$52,MATCH(A564,Convictions_per_capita!$A$2:$A$52,0),MATCH(B564,Convictions_per_capita!$B$1:$AR$1,0))</f>
        <v>1.11E-5</v>
      </c>
    </row>
    <row r="565" spans="1:5" x14ac:dyDescent="0.35">
      <c r="A565" t="str">
        <f t="shared" si="14"/>
        <v>Arizona</v>
      </c>
      <c r="B565">
        <f t="shared" si="15"/>
        <v>1987</v>
      </c>
      <c r="C565">
        <f>INDEX(Convictions!$B$2:$AR$52,MATCH(A565,Convictions!$A$2:$A$52,0),MATCH(B565,Convictions!$B$1:$AR$1,0))</f>
        <v>5</v>
      </c>
      <c r="D565">
        <f>INDEX(Population!$B$2:$AR$52,MATCH(A565,Population!$A$2:$A$52,0),MATCH(B565,Population!$B$1:$AR$1,0))</f>
        <v>3437103</v>
      </c>
      <c r="E565" s="6">
        <f>INDEX(Convictions_per_capita!$B$2:$AR$52,MATCH(A565,Convictions_per_capita!$A$2:$A$52,0),MATCH(B565,Convictions_per_capita!$B$1:$AR$1,0))</f>
        <v>1.4500000000000001E-6</v>
      </c>
    </row>
    <row r="566" spans="1:5" x14ac:dyDescent="0.35">
      <c r="A566" t="str">
        <f t="shared" ref="A566:A629" si="16">A515</f>
        <v>Arkansas</v>
      </c>
      <c r="B566">
        <f t="shared" ref="B566:B629" si="17">B515+1</f>
        <v>1987</v>
      </c>
      <c r="C566">
        <f>INDEX(Convictions!$B$2:$AR$52,MATCH(A566,Convictions!$A$2:$A$52,0),MATCH(B566,Convictions!$B$1:$AR$1,0))</f>
        <v>5</v>
      </c>
      <c r="D566">
        <f>INDEX(Population!$B$2:$AR$52,MATCH(A566,Population!$A$2:$A$52,0),MATCH(B566,Population!$B$1:$AR$1,0))</f>
        <v>2342357</v>
      </c>
      <c r="E566" s="6">
        <f>INDEX(Convictions_per_capita!$B$2:$AR$52,MATCH(A566,Convictions_per_capita!$A$2:$A$52,0),MATCH(B566,Convictions_per_capita!$B$1:$AR$1,0))</f>
        <v>2.1299999999999999E-6</v>
      </c>
    </row>
    <row r="567" spans="1:5" x14ac:dyDescent="0.35">
      <c r="A567" t="str">
        <f t="shared" si="16"/>
        <v>California</v>
      </c>
      <c r="B567">
        <f t="shared" si="17"/>
        <v>1987</v>
      </c>
      <c r="C567">
        <f>INDEX(Convictions!$B$2:$AR$52,MATCH(A567,Convictions!$A$2:$A$52,0),MATCH(B567,Convictions!$B$1:$AR$1,0))</f>
        <v>77</v>
      </c>
      <c r="D567">
        <f>INDEX(Population!$B$2:$AR$52,MATCH(A567,Population!$A$2:$A$52,0),MATCH(B567,Population!$B$1:$AR$1,0))</f>
        <v>27777160</v>
      </c>
      <c r="E567" s="6">
        <f>INDEX(Convictions_per_capita!$B$2:$AR$52,MATCH(A567,Convictions_per_capita!$A$2:$A$52,0),MATCH(B567,Convictions_per_capita!$B$1:$AR$1,0))</f>
        <v>2.7700000000000002E-6</v>
      </c>
    </row>
    <row r="568" spans="1:5" x14ac:dyDescent="0.35">
      <c r="A568" t="str">
        <f t="shared" si="16"/>
        <v>Colorado</v>
      </c>
      <c r="B568">
        <f t="shared" si="17"/>
        <v>1987</v>
      </c>
      <c r="C568">
        <f>INDEX(Convictions!$B$2:$AR$52,MATCH(A568,Convictions!$A$2:$A$52,0),MATCH(B568,Convictions!$B$1:$AR$1,0))</f>
        <v>11</v>
      </c>
      <c r="D568">
        <f>INDEX(Population!$B$2:$AR$52,MATCH(A568,Population!$A$2:$A$52,0),MATCH(B568,Population!$B$1:$AR$1,0))</f>
        <v>3260477</v>
      </c>
      <c r="E568" s="6">
        <f>INDEX(Convictions_per_capita!$B$2:$AR$52,MATCH(A568,Convictions_per_capita!$A$2:$A$52,0),MATCH(B568,Convictions_per_capita!$B$1:$AR$1,0))</f>
        <v>3.3699999999999999E-6</v>
      </c>
    </row>
    <row r="569" spans="1:5" x14ac:dyDescent="0.35">
      <c r="A569" t="str">
        <f t="shared" si="16"/>
        <v>Connecticut</v>
      </c>
      <c r="B569">
        <f t="shared" si="17"/>
        <v>1987</v>
      </c>
      <c r="C569">
        <f>INDEX(Convictions!$B$2:$AR$52,MATCH(A569,Convictions!$A$2:$A$52,0),MATCH(B569,Convictions!$B$1:$AR$1,0))</f>
        <v>9</v>
      </c>
      <c r="D569">
        <f>INDEX(Population!$B$2:$AR$52,MATCH(A569,Population!$A$2:$A$52,0),MATCH(B569,Population!$B$1:$AR$1,0))</f>
        <v>3247290</v>
      </c>
      <c r="E569" s="6">
        <f>INDEX(Convictions_per_capita!$B$2:$AR$52,MATCH(A569,Convictions_per_capita!$A$2:$A$52,0),MATCH(B569,Convictions_per_capita!$B$1:$AR$1,0))</f>
        <v>2.7700000000000002E-6</v>
      </c>
    </row>
    <row r="570" spans="1:5" x14ac:dyDescent="0.35">
      <c r="A570" t="str">
        <f t="shared" si="16"/>
        <v>Delaware</v>
      </c>
      <c r="B570">
        <f t="shared" si="17"/>
        <v>1987</v>
      </c>
      <c r="C570">
        <f>INDEX(Convictions!$B$2:$AR$52,MATCH(A570,Convictions!$A$2:$A$52,0),MATCH(B570,Convictions!$B$1:$AR$1,0))</f>
        <v>1</v>
      </c>
      <c r="D570">
        <f>INDEX(Population!$B$2:$AR$52,MATCH(A570,Population!$A$2:$A$52,0),MATCH(B570,Population!$B$1:$AR$1,0))</f>
        <v>636946</v>
      </c>
      <c r="E570" s="6">
        <f>INDEX(Convictions_per_capita!$B$2:$AR$52,MATCH(A570,Convictions_per_capita!$A$2:$A$52,0),MATCH(B570,Convictions_per_capita!$B$1:$AR$1,0))</f>
        <v>1.57E-6</v>
      </c>
    </row>
    <row r="571" spans="1:5" x14ac:dyDescent="0.35">
      <c r="A571" t="str">
        <f t="shared" si="16"/>
        <v>District of Columbia</v>
      </c>
      <c r="B571">
        <f t="shared" si="17"/>
        <v>1987</v>
      </c>
      <c r="C571">
        <f>INDEX(Convictions!$B$2:$AR$52,MATCH(A571,Convictions!$A$2:$A$52,0),MATCH(B571,Convictions!$B$1:$AR$1,0))</f>
        <v>13</v>
      </c>
      <c r="D571">
        <f>INDEX(Population!$B$2:$AR$52,MATCH(A571,Population!$A$2:$A$52,0),MATCH(B571,Population!$B$1:$AR$1,0))</f>
        <v>636930</v>
      </c>
      <c r="E571" s="6">
        <f>INDEX(Convictions_per_capita!$B$2:$AR$52,MATCH(A571,Convictions_per_capita!$A$2:$A$52,0),MATCH(B571,Convictions_per_capita!$B$1:$AR$1,0))</f>
        <v>2.0400000000000001E-5</v>
      </c>
    </row>
    <row r="572" spans="1:5" x14ac:dyDescent="0.35">
      <c r="A572" t="str">
        <f t="shared" si="16"/>
        <v>Florida</v>
      </c>
      <c r="B572">
        <f t="shared" si="17"/>
        <v>1987</v>
      </c>
      <c r="C572">
        <f>INDEX(Convictions!$B$2:$AR$52,MATCH(A572,Convictions!$A$2:$A$52,0),MATCH(B572,Convictions!$B$1:$AR$1,0))</f>
        <v>38</v>
      </c>
      <c r="D572">
        <f>INDEX(Population!$B$2:$AR$52,MATCH(A572,Population!$A$2:$A$52,0),MATCH(B572,Population!$B$1:$AR$1,0))</f>
        <v>11997282</v>
      </c>
      <c r="E572" s="6">
        <f>INDEX(Convictions_per_capita!$B$2:$AR$52,MATCH(A572,Convictions_per_capita!$A$2:$A$52,0),MATCH(B572,Convictions_per_capita!$B$1:$AR$1,0))</f>
        <v>3.1700000000000001E-6</v>
      </c>
    </row>
    <row r="573" spans="1:5" x14ac:dyDescent="0.35">
      <c r="A573" t="str">
        <f t="shared" si="16"/>
        <v>Georgia</v>
      </c>
      <c r="B573">
        <f t="shared" si="17"/>
        <v>1987</v>
      </c>
      <c r="C573">
        <f>INDEX(Convictions!$B$2:$AR$52,MATCH(A573,Convictions!$A$2:$A$52,0),MATCH(B573,Convictions!$B$1:$AR$1,0))</f>
        <v>23</v>
      </c>
      <c r="D573">
        <f>INDEX(Population!$B$2:$AR$52,MATCH(A573,Population!$A$2:$A$52,0),MATCH(B573,Population!$B$1:$AR$1,0))</f>
        <v>6208479</v>
      </c>
      <c r="E573" s="6">
        <f>INDEX(Convictions_per_capita!$B$2:$AR$52,MATCH(A573,Convictions_per_capita!$A$2:$A$52,0),MATCH(B573,Convictions_per_capita!$B$1:$AR$1,0))</f>
        <v>3.7000000000000002E-6</v>
      </c>
    </row>
    <row r="574" spans="1:5" x14ac:dyDescent="0.35">
      <c r="A574" t="str">
        <f t="shared" si="16"/>
        <v>Hawaii</v>
      </c>
      <c r="B574">
        <f t="shared" si="17"/>
        <v>1987</v>
      </c>
      <c r="C574">
        <f>INDEX(Convictions!$B$2:$AR$52,MATCH(A574,Convictions!$A$2:$A$52,0),MATCH(B574,Convictions!$B$1:$AR$1,0))</f>
        <v>4</v>
      </c>
      <c r="D574">
        <f>INDEX(Population!$B$2:$AR$52,MATCH(A574,Population!$A$2:$A$52,0),MATCH(B574,Population!$B$1:$AR$1,0))</f>
        <v>1067917</v>
      </c>
      <c r="E574" s="6">
        <f>INDEX(Convictions_per_capita!$B$2:$AR$52,MATCH(A574,Convictions_per_capita!$A$2:$A$52,0),MATCH(B574,Convictions_per_capita!$B$1:$AR$1,0))</f>
        <v>3.7500000000000001E-6</v>
      </c>
    </row>
    <row r="575" spans="1:5" x14ac:dyDescent="0.35">
      <c r="A575" t="str">
        <f t="shared" si="16"/>
        <v>Idaho</v>
      </c>
      <c r="B575">
        <f t="shared" si="17"/>
        <v>1987</v>
      </c>
      <c r="C575">
        <f>INDEX(Convictions!$B$2:$AR$52,MATCH(A575,Convictions!$A$2:$A$52,0),MATCH(B575,Convictions!$B$1:$AR$1,0))</f>
        <v>4</v>
      </c>
      <c r="D575">
        <f>INDEX(Population!$B$2:$AR$52,MATCH(A575,Population!$A$2:$A$52,0),MATCH(B575,Population!$B$1:$AR$1,0))</f>
        <v>984997</v>
      </c>
      <c r="E575" s="6">
        <f>INDEX(Convictions_per_capita!$B$2:$AR$52,MATCH(A575,Convictions_per_capita!$A$2:$A$52,0),MATCH(B575,Convictions_per_capita!$B$1:$AR$1,0))</f>
        <v>4.0600000000000001E-6</v>
      </c>
    </row>
    <row r="576" spans="1:5" x14ac:dyDescent="0.35">
      <c r="A576" t="str">
        <f t="shared" si="16"/>
        <v>Illinois</v>
      </c>
      <c r="B576">
        <f t="shared" si="17"/>
        <v>1987</v>
      </c>
      <c r="C576">
        <f>INDEX(Convictions!$B$2:$AR$52,MATCH(A576,Convictions!$A$2:$A$52,0),MATCH(B576,Convictions!$B$1:$AR$1,0))</f>
        <v>32</v>
      </c>
      <c r="D576">
        <f>INDEX(Population!$B$2:$AR$52,MATCH(A576,Population!$A$2:$A$52,0),MATCH(B576,Population!$B$1:$AR$1,0))</f>
        <v>11391176</v>
      </c>
      <c r="E576" s="6">
        <f>INDEX(Convictions_per_capita!$B$2:$AR$52,MATCH(A576,Convictions_per_capita!$A$2:$A$52,0),MATCH(B576,Convictions_per_capita!$B$1:$AR$1,0))</f>
        <v>2.8100000000000002E-6</v>
      </c>
    </row>
    <row r="577" spans="1:5" x14ac:dyDescent="0.35">
      <c r="A577" t="str">
        <f t="shared" si="16"/>
        <v>Indiana</v>
      </c>
      <c r="B577">
        <f t="shared" si="17"/>
        <v>1987</v>
      </c>
      <c r="C577">
        <f>INDEX(Convictions!$B$2:$AR$52,MATCH(A577,Convictions!$A$2:$A$52,0),MATCH(B577,Convictions!$B$1:$AR$1,0))</f>
        <v>25</v>
      </c>
      <c r="D577">
        <f>INDEX(Population!$B$2:$AR$52,MATCH(A577,Population!$A$2:$A$52,0),MATCH(B577,Population!$B$1:$AR$1,0))</f>
        <v>5473023</v>
      </c>
      <c r="E577" s="6">
        <f>INDEX(Convictions_per_capita!$B$2:$AR$52,MATCH(A577,Convictions_per_capita!$A$2:$A$52,0),MATCH(B577,Convictions_per_capita!$B$1:$AR$1,0))</f>
        <v>4.5700000000000003E-6</v>
      </c>
    </row>
    <row r="578" spans="1:5" x14ac:dyDescent="0.35">
      <c r="A578" t="str">
        <f t="shared" si="16"/>
        <v>Iowa</v>
      </c>
      <c r="B578">
        <f t="shared" si="17"/>
        <v>1987</v>
      </c>
      <c r="C578">
        <f>INDEX(Convictions!$B$2:$AR$52,MATCH(A578,Convictions!$A$2:$A$52,0),MATCH(B578,Convictions!$B$1:$AR$1,0))</f>
        <v>4</v>
      </c>
      <c r="D578">
        <f>INDEX(Population!$B$2:$AR$52,MATCH(A578,Population!$A$2:$A$52,0),MATCH(B578,Population!$B$1:$AR$1,0))</f>
        <v>2767006</v>
      </c>
      <c r="E578" s="6">
        <f>INDEX(Convictions_per_capita!$B$2:$AR$52,MATCH(A578,Convictions_per_capita!$A$2:$A$52,0),MATCH(B578,Convictions_per_capita!$B$1:$AR$1,0))</f>
        <v>1.4500000000000001E-6</v>
      </c>
    </row>
    <row r="579" spans="1:5" x14ac:dyDescent="0.35">
      <c r="A579" t="str">
        <f t="shared" si="16"/>
        <v>Kansas</v>
      </c>
      <c r="B579">
        <f t="shared" si="17"/>
        <v>1987</v>
      </c>
      <c r="C579">
        <f>INDEX(Convictions!$B$2:$AR$52,MATCH(A579,Convictions!$A$2:$A$52,0),MATCH(B579,Convictions!$B$1:$AR$1,0))</f>
        <v>7</v>
      </c>
      <c r="D579">
        <f>INDEX(Population!$B$2:$AR$52,MATCH(A579,Population!$A$2:$A$52,0),MATCH(B579,Population!$B$1:$AR$1,0))</f>
        <v>2445367</v>
      </c>
      <c r="E579" s="6">
        <f>INDEX(Convictions_per_capita!$B$2:$AR$52,MATCH(A579,Convictions_per_capita!$A$2:$A$52,0),MATCH(B579,Convictions_per_capita!$B$1:$AR$1,0))</f>
        <v>2.8600000000000001E-6</v>
      </c>
    </row>
    <row r="580" spans="1:5" x14ac:dyDescent="0.35">
      <c r="A580" t="str">
        <f t="shared" si="16"/>
        <v>Kentucky</v>
      </c>
      <c r="B580">
        <f t="shared" si="17"/>
        <v>1987</v>
      </c>
      <c r="C580">
        <f>INDEX(Convictions!$B$2:$AR$52,MATCH(A580,Convictions!$A$2:$A$52,0),MATCH(B580,Convictions!$B$1:$AR$1,0))</f>
        <v>10</v>
      </c>
      <c r="D580">
        <f>INDEX(Population!$B$2:$AR$52,MATCH(A580,Population!$A$2:$A$52,0),MATCH(B580,Population!$B$1:$AR$1,0))</f>
        <v>3683330</v>
      </c>
      <c r="E580" s="6">
        <f>INDEX(Convictions_per_capita!$B$2:$AR$52,MATCH(A580,Convictions_per_capita!$A$2:$A$52,0),MATCH(B580,Convictions_per_capita!$B$1:$AR$1,0))</f>
        <v>2.7099999999999999E-6</v>
      </c>
    </row>
    <row r="581" spans="1:5" x14ac:dyDescent="0.35">
      <c r="A581" t="str">
        <f t="shared" si="16"/>
        <v>Louisiana</v>
      </c>
      <c r="B581">
        <f t="shared" si="17"/>
        <v>1987</v>
      </c>
      <c r="C581">
        <f>INDEX(Convictions!$B$2:$AR$52,MATCH(A581,Convictions!$A$2:$A$52,0),MATCH(B581,Convictions!$B$1:$AR$1,0))</f>
        <v>16</v>
      </c>
      <c r="D581">
        <f>INDEX(Population!$B$2:$AR$52,MATCH(A581,Population!$A$2:$A$52,0),MATCH(B581,Population!$B$1:$AR$1,0))</f>
        <v>4344151</v>
      </c>
      <c r="E581" s="6">
        <f>INDEX(Convictions_per_capita!$B$2:$AR$52,MATCH(A581,Convictions_per_capita!$A$2:$A$52,0),MATCH(B581,Convictions_per_capita!$B$1:$AR$1,0))</f>
        <v>3.6799999999999999E-6</v>
      </c>
    </row>
    <row r="582" spans="1:5" x14ac:dyDescent="0.35">
      <c r="A582" t="str">
        <f t="shared" si="16"/>
        <v>Maine</v>
      </c>
      <c r="B582">
        <f t="shared" si="17"/>
        <v>1987</v>
      </c>
      <c r="C582">
        <f>INDEX(Convictions!$B$2:$AR$52,MATCH(A582,Convictions!$A$2:$A$52,0),MATCH(B582,Convictions!$B$1:$AR$1,0))</f>
        <v>0</v>
      </c>
      <c r="D582">
        <f>INDEX(Population!$B$2:$AR$52,MATCH(A582,Population!$A$2:$A$52,0),MATCH(B582,Population!$B$1:$AR$1,0))</f>
        <v>1184577</v>
      </c>
      <c r="E582" s="6">
        <f>INDEX(Convictions_per_capita!$B$2:$AR$52,MATCH(A582,Convictions_per_capita!$A$2:$A$52,0),MATCH(B582,Convictions_per_capita!$B$1:$AR$1,0))</f>
        <v>0</v>
      </c>
    </row>
    <row r="583" spans="1:5" x14ac:dyDescent="0.35">
      <c r="A583" t="str">
        <f t="shared" si="16"/>
        <v>Maryland</v>
      </c>
      <c r="B583">
        <f t="shared" si="17"/>
        <v>1987</v>
      </c>
      <c r="C583">
        <f>INDEX(Convictions!$B$2:$AR$52,MATCH(A583,Convictions!$A$2:$A$52,0),MATCH(B583,Convictions!$B$1:$AR$1,0))</f>
        <v>27</v>
      </c>
      <c r="D583">
        <f>INDEX(Population!$B$2:$AR$52,MATCH(A583,Population!$A$2:$A$52,0),MATCH(B583,Population!$B$1:$AR$1,0))</f>
        <v>4565558</v>
      </c>
      <c r="E583" s="6">
        <f>INDEX(Convictions_per_capita!$B$2:$AR$52,MATCH(A583,Convictions_per_capita!$A$2:$A$52,0),MATCH(B583,Convictions_per_capita!$B$1:$AR$1,0))</f>
        <v>5.9100000000000002E-6</v>
      </c>
    </row>
    <row r="584" spans="1:5" x14ac:dyDescent="0.35">
      <c r="A584" t="str">
        <f t="shared" si="16"/>
        <v>Massachusetts</v>
      </c>
      <c r="B584">
        <f t="shared" si="17"/>
        <v>1987</v>
      </c>
      <c r="C584">
        <f>INDEX(Convictions!$B$2:$AR$52,MATCH(A584,Convictions!$A$2:$A$52,0),MATCH(B584,Convictions!$B$1:$AR$1,0))</f>
        <v>12</v>
      </c>
      <c r="D584">
        <f>INDEX(Population!$B$2:$AR$52,MATCH(A584,Population!$A$2:$A$52,0),MATCH(B584,Population!$B$1:$AR$1,0))</f>
        <v>5935205</v>
      </c>
      <c r="E584" s="6">
        <f>INDEX(Convictions_per_capita!$B$2:$AR$52,MATCH(A584,Convictions_per_capita!$A$2:$A$52,0),MATCH(B584,Convictions_per_capita!$B$1:$AR$1,0))</f>
        <v>2.0200000000000001E-6</v>
      </c>
    </row>
    <row r="585" spans="1:5" x14ac:dyDescent="0.35">
      <c r="A585" t="str">
        <f t="shared" si="16"/>
        <v>Michigan</v>
      </c>
      <c r="B585">
        <f t="shared" si="17"/>
        <v>1987</v>
      </c>
      <c r="C585">
        <f>INDEX(Convictions!$B$2:$AR$52,MATCH(A585,Convictions!$A$2:$A$52,0),MATCH(B585,Convictions!$B$1:$AR$1,0))</f>
        <v>25</v>
      </c>
      <c r="D585">
        <f>INDEX(Population!$B$2:$AR$52,MATCH(A585,Population!$A$2:$A$52,0),MATCH(B585,Population!$B$1:$AR$1,0))</f>
        <v>9187484</v>
      </c>
      <c r="E585" s="6">
        <f>INDEX(Convictions_per_capita!$B$2:$AR$52,MATCH(A585,Convictions_per_capita!$A$2:$A$52,0),MATCH(B585,Convictions_per_capita!$B$1:$AR$1,0))</f>
        <v>2.7199999999999998E-6</v>
      </c>
    </row>
    <row r="586" spans="1:5" x14ac:dyDescent="0.35">
      <c r="A586" t="str">
        <f t="shared" si="16"/>
        <v>Minnesota</v>
      </c>
      <c r="B586">
        <f t="shared" si="17"/>
        <v>1987</v>
      </c>
      <c r="C586">
        <f>INDEX(Convictions!$B$2:$AR$52,MATCH(A586,Convictions!$A$2:$A$52,0),MATCH(B586,Convictions!$B$1:$AR$1,0))</f>
        <v>12</v>
      </c>
      <c r="D586">
        <f>INDEX(Population!$B$2:$AR$52,MATCH(A586,Population!$A$2:$A$52,0),MATCH(B586,Population!$B$1:$AR$1,0))</f>
        <v>4235136</v>
      </c>
      <c r="E586" s="6">
        <f>INDEX(Convictions_per_capita!$B$2:$AR$52,MATCH(A586,Convictions_per_capita!$A$2:$A$52,0),MATCH(B586,Convictions_per_capita!$B$1:$AR$1,0))</f>
        <v>2.83E-6</v>
      </c>
    </row>
    <row r="587" spans="1:5" x14ac:dyDescent="0.35">
      <c r="A587" t="str">
        <f t="shared" si="16"/>
        <v>Mississippi</v>
      </c>
      <c r="B587">
        <f t="shared" si="17"/>
        <v>1987</v>
      </c>
      <c r="C587">
        <f>INDEX(Convictions!$B$2:$AR$52,MATCH(A587,Convictions!$A$2:$A$52,0),MATCH(B587,Convictions!$B$1:$AR$1,0))</f>
        <v>34</v>
      </c>
      <c r="D587">
        <f>INDEX(Population!$B$2:$AR$52,MATCH(A587,Population!$A$2:$A$52,0),MATCH(B587,Population!$B$1:$AR$1,0))</f>
        <v>2588545</v>
      </c>
      <c r="E587" s="6">
        <f>INDEX(Convictions_per_capita!$B$2:$AR$52,MATCH(A587,Convictions_per_capita!$A$2:$A$52,0),MATCH(B587,Convictions_per_capita!$B$1:$AR$1,0))</f>
        <v>1.31E-5</v>
      </c>
    </row>
    <row r="588" spans="1:5" x14ac:dyDescent="0.35">
      <c r="A588" t="str">
        <f t="shared" si="16"/>
        <v>Missouri</v>
      </c>
      <c r="B588">
        <f t="shared" si="17"/>
        <v>1987</v>
      </c>
      <c r="C588">
        <f>INDEX(Convictions!$B$2:$AR$52,MATCH(A588,Convictions!$A$2:$A$52,0),MATCH(B588,Convictions!$B$1:$AR$1,0))</f>
        <v>19</v>
      </c>
      <c r="D588">
        <f>INDEX(Population!$B$2:$AR$52,MATCH(A588,Population!$A$2:$A$52,0),MATCH(B588,Population!$B$1:$AR$1,0))</f>
        <v>5056702</v>
      </c>
      <c r="E588" s="6">
        <f>INDEX(Convictions_per_capita!$B$2:$AR$52,MATCH(A588,Convictions_per_capita!$A$2:$A$52,0),MATCH(B588,Convictions_per_capita!$B$1:$AR$1,0))</f>
        <v>3.76E-6</v>
      </c>
    </row>
    <row r="589" spans="1:5" x14ac:dyDescent="0.35">
      <c r="A589" t="str">
        <f t="shared" si="16"/>
        <v>Montana</v>
      </c>
      <c r="B589">
        <f t="shared" si="17"/>
        <v>1987</v>
      </c>
      <c r="C589">
        <f>INDEX(Convictions!$B$2:$AR$52,MATCH(A589,Convictions!$A$2:$A$52,0),MATCH(B589,Convictions!$B$1:$AR$1,0))</f>
        <v>6</v>
      </c>
      <c r="D589">
        <f>INDEX(Population!$B$2:$AR$52,MATCH(A589,Population!$A$2:$A$52,0),MATCH(B589,Population!$B$1:$AR$1,0))</f>
        <v>805064</v>
      </c>
      <c r="E589" s="6">
        <f>INDEX(Convictions_per_capita!$B$2:$AR$52,MATCH(A589,Convictions_per_capita!$A$2:$A$52,0),MATCH(B589,Convictions_per_capita!$B$1:$AR$1,0))</f>
        <v>7.4499999999999998E-6</v>
      </c>
    </row>
    <row r="590" spans="1:5" x14ac:dyDescent="0.35">
      <c r="A590" t="str">
        <f t="shared" si="16"/>
        <v>Nebraska</v>
      </c>
      <c r="B590">
        <f t="shared" si="17"/>
        <v>1987</v>
      </c>
      <c r="C590">
        <f>INDEX(Convictions!$B$2:$AR$52,MATCH(A590,Convictions!$A$2:$A$52,0),MATCH(B590,Convictions!$B$1:$AR$1,0))</f>
        <v>5</v>
      </c>
      <c r="D590">
        <f>INDEX(Population!$B$2:$AR$52,MATCH(A590,Population!$A$2:$A$52,0),MATCH(B590,Population!$B$1:$AR$1,0))</f>
        <v>1566544</v>
      </c>
      <c r="E590" s="6">
        <f>INDEX(Convictions_per_capita!$B$2:$AR$52,MATCH(A590,Convictions_per_capita!$A$2:$A$52,0),MATCH(B590,Convictions_per_capita!$B$1:$AR$1,0))</f>
        <v>3.19E-6</v>
      </c>
    </row>
    <row r="591" spans="1:5" x14ac:dyDescent="0.35">
      <c r="A591" t="str">
        <f t="shared" si="16"/>
        <v>Nevada</v>
      </c>
      <c r="B591">
        <f t="shared" si="17"/>
        <v>1987</v>
      </c>
      <c r="C591">
        <f>INDEX(Convictions!$B$2:$AR$52,MATCH(A591,Convictions!$A$2:$A$52,0),MATCH(B591,Convictions!$B$1:$AR$1,0))</f>
        <v>3</v>
      </c>
      <c r="D591">
        <f>INDEX(Population!$B$2:$AR$52,MATCH(A591,Population!$A$2:$A$52,0),MATCH(B591,Population!$B$1:$AR$1,0))</f>
        <v>1023374</v>
      </c>
      <c r="E591" s="6">
        <f>INDEX(Convictions_per_capita!$B$2:$AR$52,MATCH(A591,Convictions_per_capita!$A$2:$A$52,0),MATCH(B591,Convictions_per_capita!$B$1:$AR$1,0))</f>
        <v>2.9299999999999999E-6</v>
      </c>
    </row>
    <row r="592" spans="1:5" x14ac:dyDescent="0.35">
      <c r="A592" t="str">
        <f t="shared" si="16"/>
        <v>New Hampshire</v>
      </c>
      <c r="B592">
        <f t="shared" si="17"/>
        <v>1987</v>
      </c>
      <c r="C592">
        <f>INDEX(Convictions!$B$2:$AR$52,MATCH(A592,Convictions!$A$2:$A$52,0),MATCH(B592,Convictions!$B$1:$AR$1,0))</f>
        <v>0</v>
      </c>
      <c r="D592">
        <f>INDEX(Population!$B$2:$AR$52,MATCH(A592,Population!$A$2:$A$52,0),MATCH(B592,Population!$B$1:$AR$1,0))</f>
        <v>1054289</v>
      </c>
      <c r="E592" s="6">
        <f>INDEX(Convictions_per_capita!$B$2:$AR$52,MATCH(A592,Convictions_per_capita!$A$2:$A$52,0),MATCH(B592,Convictions_per_capita!$B$1:$AR$1,0))</f>
        <v>0</v>
      </c>
    </row>
    <row r="593" spans="1:5" x14ac:dyDescent="0.35">
      <c r="A593" t="str">
        <f t="shared" si="16"/>
        <v>New Jersey</v>
      </c>
      <c r="B593">
        <f t="shared" si="17"/>
        <v>1987</v>
      </c>
      <c r="C593">
        <f>INDEX(Convictions!$B$2:$AR$52,MATCH(A593,Convictions!$A$2:$A$52,0),MATCH(B593,Convictions!$B$1:$AR$1,0))</f>
        <v>0</v>
      </c>
      <c r="D593">
        <f>INDEX(Population!$B$2:$AR$52,MATCH(A593,Population!$A$2:$A$52,0),MATCH(B593,Population!$B$1:$AR$1,0))</f>
        <v>7670741</v>
      </c>
      <c r="E593" s="6">
        <f>INDEX(Convictions_per_capita!$B$2:$AR$52,MATCH(A593,Convictions_per_capita!$A$2:$A$52,0),MATCH(B593,Convictions_per_capita!$B$1:$AR$1,0))</f>
        <v>0</v>
      </c>
    </row>
    <row r="594" spans="1:5" x14ac:dyDescent="0.35">
      <c r="A594" t="str">
        <f t="shared" si="16"/>
        <v>New Mexico</v>
      </c>
      <c r="B594">
        <f t="shared" si="17"/>
        <v>1987</v>
      </c>
      <c r="C594">
        <f>INDEX(Convictions!$B$2:$AR$52,MATCH(A594,Convictions!$A$2:$A$52,0),MATCH(B594,Convictions!$B$1:$AR$1,0))</f>
        <v>3</v>
      </c>
      <c r="D594">
        <f>INDEX(Population!$B$2:$AR$52,MATCH(A594,Population!$A$2:$A$52,0),MATCH(B594,Population!$B$1:$AR$1,0))</f>
        <v>1478519</v>
      </c>
      <c r="E594" s="6">
        <f>INDEX(Convictions_per_capita!$B$2:$AR$52,MATCH(A594,Convictions_per_capita!$A$2:$A$52,0),MATCH(B594,Convictions_per_capita!$B$1:$AR$1,0))</f>
        <v>2.03E-6</v>
      </c>
    </row>
    <row r="595" spans="1:5" x14ac:dyDescent="0.35">
      <c r="A595" t="str">
        <f t="shared" si="16"/>
        <v>New York</v>
      </c>
      <c r="B595">
        <f t="shared" si="17"/>
        <v>1987</v>
      </c>
      <c r="C595">
        <f>INDEX(Convictions!$B$2:$AR$52,MATCH(A595,Convictions!$A$2:$A$52,0),MATCH(B595,Convictions!$B$1:$AR$1,0))</f>
        <v>98</v>
      </c>
      <c r="D595">
        <f>INDEX(Population!$B$2:$AR$52,MATCH(A595,Population!$A$2:$A$52,0),MATCH(B595,Population!$B$1:$AR$1,0))</f>
        <v>17868844</v>
      </c>
      <c r="E595" s="6">
        <f>INDEX(Convictions_per_capita!$B$2:$AR$52,MATCH(A595,Convictions_per_capita!$A$2:$A$52,0),MATCH(B595,Convictions_per_capita!$B$1:$AR$1,0))</f>
        <v>5.48E-6</v>
      </c>
    </row>
    <row r="596" spans="1:5" x14ac:dyDescent="0.35">
      <c r="A596" t="str">
        <f t="shared" si="16"/>
        <v>North Carolina</v>
      </c>
      <c r="B596">
        <f t="shared" si="17"/>
        <v>1987</v>
      </c>
      <c r="C596">
        <f>INDEX(Convictions!$B$2:$AR$52,MATCH(A596,Convictions!$A$2:$A$52,0),MATCH(B596,Convictions!$B$1:$AR$1,0))</f>
        <v>13</v>
      </c>
      <c r="D596">
        <f>INDEX(Population!$B$2:$AR$52,MATCH(A596,Population!$A$2:$A$52,0),MATCH(B596,Population!$B$1:$AR$1,0))</f>
        <v>6403693</v>
      </c>
      <c r="E596" s="6">
        <f>INDEX(Convictions_per_capita!$B$2:$AR$52,MATCH(A596,Convictions_per_capita!$A$2:$A$52,0),MATCH(B596,Convictions_per_capita!$B$1:$AR$1,0))</f>
        <v>2.03E-6</v>
      </c>
    </row>
    <row r="597" spans="1:5" x14ac:dyDescent="0.35">
      <c r="A597" t="str">
        <f t="shared" si="16"/>
        <v>North Dakota</v>
      </c>
      <c r="B597">
        <f t="shared" si="17"/>
        <v>1987</v>
      </c>
      <c r="C597">
        <f>INDEX(Convictions!$B$2:$AR$52,MATCH(A597,Convictions!$A$2:$A$52,0),MATCH(B597,Convictions!$B$1:$AR$1,0))</f>
        <v>0</v>
      </c>
      <c r="D597">
        <f>INDEX(Population!$B$2:$AR$52,MATCH(A597,Population!$A$2:$A$52,0),MATCH(B597,Population!$B$1:$AR$1,0))</f>
        <v>661141</v>
      </c>
      <c r="E597" s="6">
        <f>INDEX(Convictions_per_capita!$B$2:$AR$52,MATCH(A597,Convictions_per_capita!$A$2:$A$52,0),MATCH(B597,Convictions_per_capita!$B$1:$AR$1,0))</f>
        <v>0</v>
      </c>
    </row>
    <row r="598" spans="1:5" x14ac:dyDescent="0.35">
      <c r="A598" t="str">
        <f t="shared" si="16"/>
        <v>Ohio</v>
      </c>
      <c r="B598">
        <f t="shared" si="17"/>
        <v>1987</v>
      </c>
      <c r="C598">
        <f>INDEX(Convictions!$B$2:$AR$52,MATCH(A598,Convictions!$A$2:$A$52,0),MATCH(B598,Convictions!$B$1:$AR$1,0))</f>
        <v>48</v>
      </c>
      <c r="D598">
        <f>INDEX(Population!$B$2:$AR$52,MATCH(A598,Population!$A$2:$A$52,0),MATCH(B598,Population!$B$1:$AR$1,0))</f>
        <v>10760081</v>
      </c>
      <c r="E598" s="6">
        <f>INDEX(Convictions_per_capita!$B$2:$AR$52,MATCH(A598,Convictions_per_capita!$A$2:$A$52,0),MATCH(B598,Convictions_per_capita!$B$1:$AR$1,0))</f>
        <v>4.4599999999999996E-6</v>
      </c>
    </row>
    <row r="599" spans="1:5" x14ac:dyDescent="0.35">
      <c r="A599" t="str">
        <f t="shared" si="16"/>
        <v>Oklahoma</v>
      </c>
      <c r="B599">
        <f t="shared" si="17"/>
        <v>1987</v>
      </c>
      <c r="C599">
        <f>INDEX(Convictions!$B$2:$AR$52,MATCH(A599,Convictions!$A$2:$A$52,0),MATCH(B599,Convictions!$B$1:$AR$1,0))</f>
        <v>2</v>
      </c>
      <c r="D599">
        <f>INDEX(Population!$B$2:$AR$52,MATCH(A599,Population!$A$2:$A$52,0),MATCH(B599,Population!$B$1:$AR$1,0))</f>
        <v>3210124</v>
      </c>
      <c r="E599" s="6">
        <f>INDEX(Convictions_per_capita!$B$2:$AR$52,MATCH(A599,Convictions_per_capita!$A$2:$A$52,0),MATCH(B599,Convictions_per_capita!$B$1:$AR$1,0))</f>
        <v>6.2300000000000001E-7</v>
      </c>
    </row>
    <row r="600" spans="1:5" x14ac:dyDescent="0.35">
      <c r="A600" t="str">
        <f t="shared" si="16"/>
        <v>Oregon</v>
      </c>
      <c r="B600">
        <f t="shared" si="17"/>
        <v>1987</v>
      </c>
      <c r="C600">
        <f>INDEX(Convictions!$B$2:$AR$52,MATCH(A600,Convictions!$A$2:$A$52,0),MATCH(B600,Convictions!$B$1:$AR$1,0))</f>
        <v>2</v>
      </c>
      <c r="D600">
        <f>INDEX(Population!$B$2:$AR$52,MATCH(A600,Population!$A$2:$A$52,0),MATCH(B600,Population!$B$1:$AR$1,0))</f>
        <v>2700996</v>
      </c>
      <c r="E600" s="6">
        <f>INDEX(Convictions_per_capita!$B$2:$AR$52,MATCH(A600,Convictions_per_capita!$A$2:$A$52,0),MATCH(B600,Convictions_per_capita!$B$1:$AR$1,0))</f>
        <v>7.4000000000000001E-7</v>
      </c>
    </row>
    <row r="601" spans="1:5" x14ac:dyDescent="0.35">
      <c r="A601" t="str">
        <f t="shared" si="16"/>
        <v>Pennsylvania</v>
      </c>
      <c r="B601">
        <f t="shared" si="17"/>
        <v>1987</v>
      </c>
      <c r="C601">
        <f>INDEX(Convictions!$B$2:$AR$52,MATCH(A601,Convictions!$A$2:$A$52,0),MATCH(B601,Convictions!$B$1:$AR$1,0))</f>
        <v>47</v>
      </c>
      <c r="D601">
        <f>INDEX(Population!$B$2:$AR$52,MATCH(A601,Population!$A$2:$A$52,0),MATCH(B601,Population!$B$1:$AR$1,0))</f>
        <v>11810869</v>
      </c>
      <c r="E601" s="6">
        <f>INDEX(Convictions_per_capita!$B$2:$AR$52,MATCH(A601,Convictions_per_capita!$A$2:$A$52,0),MATCH(B601,Convictions_per_capita!$B$1:$AR$1,0))</f>
        <v>3.98E-6</v>
      </c>
    </row>
    <row r="602" spans="1:5" x14ac:dyDescent="0.35">
      <c r="A602" t="str">
        <f t="shared" si="16"/>
        <v>Rhode Island</v>
      </c>
      <c r="B602">
        <f t="shared" si="17"/>
        <v>1987</v>
      </c>
      <c r="C602">
        <f>INDEX(Convictions!$B$2:$AR$52,MATCH(A602,Convictions!$A$2:$A$52,0),MATCH(B602,Convictions!$B$1:$AR$1,0))</f>
        <v>6</v>
      </c>
      <c r="D602">
        <f>INDEX(Population!$B$2:$AR$52,MATCH(A602,Population!$A$2:$A$52,0),MATCH(B602,Population!$B$1:$AR$1,0))</f>
        <v>989605</v>
      </c>
      <c r="E602" s="6">
        <f>INDEX(Convictions_per_capita!$B$2:$AR$52,MATCH(A602,Convictions_per_capita!$A$2:$A$52,0),MATCH(B602,Convictions_per_capita!$B$1:$AR$1,0))</f>
        <v>6.0599999999999996E-6</v>
      </c>
    </row>
    <row r="603" spans="1:5" x14ac:dyDescent="0.35">
      <c r="A603" t="str">
        <f t="shared" si="16"/>
        <v>South Carolina</v>
      </c>
      <c r="B603">
        <f t="shared" si="17"/>
        <v>1987</v>
      </c>
      <c r="C603">
        <f>INDEX(Convictions!$B$2:$AR$52,MATCH(A603,Convictions!$A$2:$A$52,0),MATCH(B603,Convictions!$B$1:$AR$1,0))</f>
        <v>15</v>
      </c>
      <c r="D603">
        <f>INDEX(Population!$B$2:$AR$52,MATCH(A603,Population!$A$2:$A$52,0),MATCH(B603,Population!$B$1:$AR$1,0))</f>
        <v>3380507</v>
      </c>
      <c r="E603" s="6">
        <f>INDEX(Convictions_per_capita!$B$2:$AR$52,MATCH(A603,Convictions_per_capita!$A$2:$A$52,0),MATCH(B603,Convictions_per_capita!$B$1:$AR$1,0))</f>
        <v>4.4399999999999998E-6</v>
      </c>
    </row>
    <row r="604" spans="1:5" x14ac:dyDescent="0.35">
      <c r="A604" t="str">
        <f t="shared" si="16"/>
        <v>South Dakota</v>
      </c>
      <c r="B604">
        <f t="shared" si="17"/>
        <v>1987</v>
      </c>
      <c r="C604">
        <f>INDEX(Convictions!$B$2:$AR$52,MATCH(A604,Convictions!$A$2:$A$52,0),MATCH(B604,Convictions!$B$1:$AR$1,0))</f>
        <v>6</v>
      </c>
      <c r="D604">
        <f>INDEX(Population!$B$2:$AR$52,MATCH(A604,Population!$A$2:$A$52,0),MATCH(B604,Population!$B$1:$AR$1,0))</f>
        <v>696034</v>
      </c>
      <c r="E604" s="6">
        <f>INDEX(Convictions_per_capita!$B$2:$AR$52,MATCH(A604,Convictions_per_capita!$A$2:$A$52,0),MATCH(B604,Convictions_per_capita!$B$1:$AR$1,0))</f>
        <v>8.6200000000000005E-6</v>
      </c>
    </row>
    <row r="605" spans="1:5" x14ac:dyDescent="0.35">
      <c r="A605" t="str">
        <f t="shared" si="16"/>
        <v>Tennessee</v>
      </c>
      <c r="B605">
        <f t="shared" si="17"/>
        <v>1987</v>
      </c>
      <c r="C605">
        <f>INDEX(Convictions!$B$2:$AR$52,MATCH(A605,Convictions!$A$2:$A$52,0),MATCH(B605,Convictions!$B$1:$AR$1,0))</f>
        <v>24</v>
      </c>
      <c r="D605">
        <f>INDEX(Population!$B$2:$AR$52,MATCH(A605,Population!$A$2:$A$52,0),MATCH(B605,Population!$B$1:$AR$1,0))</f>
        <v>4782939</v>
      </c>
      <c r="E605" s="6">
        <f>INDEX(Convictions_per_capita!$B$2:$AR$52,MATCH(A605,Convictions_per_capita!$A$2:$A$52,0),MATCH(B605,Convictions_per_capita!$B$1:$AR$1,0))</f>
        <v>5.0200000000000002E-6</v>
      </c>
    </row>
    <row r="606" spans="1:5" x14ac:dyDescent="0.35">
      <c r="A606" t="str">
        <f t="shared" si="16"/>
        <v>Texas</v>
      </c>
      <c r="B606">
        <f t="shared" si="17"/>
        <v>1987</v>
      </c>
      <c r="C606">
        <f>INDEX(Convictions!$B$2:$AR$52,MATCH(A606,Convictions!$A$2:$A$52,0),MATCH(B606,Convictions!$B$1:$AR$1,0))</f>
        <v>31</v>
      </c>
      <c r="D606">
        <f>INDEX(Population!$B$2:$AR$52,MATCH(A606,Population!$A$2:$A$52,0),MATCH(B606,Population!$B$1:$AR$1,0))</f>
        <v>16621767</v>
      </c>
      <c r="E606" s="6">
        <f>INDEX(Convictions_per_capita!$B$2:$AR$52,MATCH(A606,Convictions_per_capita!$A$2:$A$52,0),MATCH(B606,Convictions_per_capita!$B$1:$AR$1,0))</f>
        <v>1.8700000000000001E-6</v>
      </c>
    </row>
    <row r="607" spans="1:5" x14ac:dyDescent="0.35">
      <c r="A607" t="str">
        <f t="shared" si="16"/>
        <v>Utah</v>
      </c>
      <c r="B607">
        <f t="shared" si="17"/>
        <v>1987</v>
      </c>
      <c r="C607">
        <f>INDEX(Convictions!$B$2:$AR$52,MATCH(A607,Convictions!$A$2:$A$52,0),MATCH(B607,Convictions!$B$1:$AR$1,0))</f>
        <v>1</v>
      </c>
      <c r="D607">
        <f>INDEX(Population!$B$2:$AR$52,MATCH(A607,Population!$A$2:$A$52,0),MATCH(B607,Population!$B$1:$AR$1,0))</f>
        <v>1678120</v>
      </c>
      <c r="E607" s="6">
        <f>INDEX(Convictions_per_capita!$B$2:$AR$52,MATCH(A607,Convictions_per_capita!$A$2:$A$52,0),MATCH(B607,Convictions_per_capita!$B$1:$AR$1,0))</f>
        <v>5.9599999999999999E-7</v>
      </c>
    </row>
    <row r="608" spans="1:5" x14ac:dyDescent="0.35">
      <c r="A608" t="str">
        <f t="shared" si="16"/>
        <v>Vermont</v>
      </c>
      <c r="B608">
        <f t="shared" si="17"/>
        <v>1987</v>
      </c>
      <c r="C608">
        <f>INDEX(Convictions!$B$2:$AR$52,MATCH(A608,Convictions!$A$2:$A$52,0),MATCH(B608,Convictions!$B$1:$AR$1,0))</f>
        <v>0</v>
      </c>
      <c r="D608">
        <f>INDEX(Population!$B$2:$AR$52,MATCH(A608,Population!$A$2:$A$52,0),MATCH(B608,Population!$B$1:$AR$1,0))</f>
        <v>540267</v>
      </c>
      <c r="E608" s="6">
        <f>INDEX(Convictions_per_capita!$B$2:$AR$52,MATCH(A608,Convictions_per_capita!$A$2:$A$52,0),MATCH(B608,Convictions_per_capita!$B$1:$AR$1,0))</f>
        <v>0</v>
      </c>
    </row>
    <row r="609" spans="1:5" x14ac:dyDescent="0.35">
      <c r="A609" t="str">
        <f t="shared" si="16"/>
        <v>Virginia</v>
      </c>
      <c r="B609">
        <f t="shared" si="17"/>
        <v>1987</v>
      </c>
      <c r="C609">
        <f>INDEX(Convictions!$B$2:$AR$52,MATCH(A609,Convictions!$A$2:$A$52,0),MATCH(B609,Convictions!$B$1:$AR$1,0))</f>
        <v>40</v>
      </c>
      <c r="D609">
        <f>INDEX(Population!$B$2:$AR$52,MATCH(A609,Population!$A$2:$A$52,0),MATCH(B609,Population!$B$1:$AR$1,0))</f>
        <v>5932273</v>
      </c>
      <c r="E609" s="6">
        <f>INDEX(Convictions_per_capita!$B$2:$AR$52,MATCH(A609,Convictions_per_capita!$A$2:$A$52,0),MATCH(B609,Convictions_per_capita!$B$1:$AR$1,0))</f>
        <v>6.7399999999999998E-6</v>
      </c>
    </row>
    <row r="610" spans="1:5" x14ac:dyDescent="0.35">
      <c r="A610" t="str">
        <f t="shared" si="16"/>
        <v>Washington</v>
      </c>
      <c r="B610">
        <f t="shared" si="17"/>
        <v>1987</v>
      </c>
      <c r="C610">
        <f>INDEX(Convictions!$B$2:$AR$52,MATCH(A610,Convictions!$A$2:$A$52,0),MATCH(B610,Convictions!$B$1:$AR$1,0))</f>
        <v>2</v>
      </c>
      <c r="D610">
        <f>INDEX(Population!$B$2:$AR$52,MATCH(A610,Population!$A$2:$A$52,0),MATCH(B610,Population!$B$1:$AR$1,0))</f>
        <v>4531903</v>
      </c>
      <c r="E610" s="6">
        <f>INDEX(Convictions_per_capita!$B$2:$AR$52,MATCH(A610,Convictions_per_capita!$A$2:$A$52,0),MATCH(B610,Convictions_per_capita!$B$1:$AR$1,0))</f>
        <v>4.4099999999999999E-7</v>
      </c>
    </row>
    <row r="611" spans="1:5" x14ac:dyDescent="0.35">
      <c r="A611" t="str">
        <f t="shared" si="16"/>
        <v>West Virginia</v>
      </c>
      <c r="B611">
        <f t="shared" si="17"/>
        <v>1987</v>
      </c>
      <c r="C611">
        <f>INDEX(Convictions!$B$2:$AR$52,MATCH(A611,Convictions!$A$2:$A$52,0),MATCH(B611,Convictions!$B$1:$AR$1,0))</f>
        <v>5</v>
      </c>
      <c r="D611">
        <f>INDEX(Population!$B$2:$AR$52,MATCH(A611,Population!$A$2:$A$52,0),MATCH(B611,Population!$B$1:$AR$1,0))</f>
        <v>1857583</v>
      </c>
      <c r="E611" s="6">
        <f>INDEX(Convictions_per_capita!$B$2:$AR$52,MATCH(A611,Convictions_per_capita!$A$2:$A$52,0),MATCH(B611,Convictions_per_capita!$B$1:$AR$1,0))</f>
        <v>2.6900000000000001E-6</v>
      </c>
    </row>
    <row r="612" spans="1:5" x14ac:dyDescent="0.35">
      <c r="A612" t="str">
        <f t="shared" si="16"/>
        <v>Wisconsin</v>
      </c>
      <c r="B612">
        <f t="shared" si="17"/>
        <v>1987</v>
      </c>
      <c r="C612">
        <f>INDEX(Convictions!$B$2:$AR$52,MATCH(A612,Convictions!$A$2:$A$52,0),MATCH(B612,Convictions!$B$1:$AR$1,0))</f>
        <v>19</v>
      </c>
      <c r="D612">
        <f>INDEX(Population!$B$2:$AR$52,MATCH(A612,Population!$A$2:$A$52,0),MATCH(B612,Population!$B$1:$AR$1,0))</f>
        <v>4777923</v>
      </c>
      <c r="E612" s="6">
        <f>INDEX(Convictions_per_capita!$B$2:$AR$52,MATCH(A612,Convictions_per_capita!$A$2:$A$52,0),MATCH(B612,Convictions_per_capita!$B$1:$AR$1,0))</f>
        <v>3.98E-6</v>
      </c>
    </row>
    <row r="613" spans="1:5" x14ac:dyDescent="0.35">
      <c r="A613" t="str">
        <f t="shared" si="16"/>
        <v>Wyoming</v>
      </c>
      <c r="B613">
        <f t="shared" si="17"/>
        <v>1987</v>
      </c>
      <c r="C613">
        <f>INDEX(Convictions!$B$2:$AR$52,MATCH(A613,Convictions!$A$2:$A$52,0),MATCH(B613,Convictions!$B$1:$AR$1,0))</f>
        <v>0</v>
      </c>
      <c r="D613">
        <f>INDEX(Population!$B$2:$AR$52,MATCH(A613,Population!$A$2:$A$52,0),MATCH(B613,Population!$B$1:$AR$1,0))</f>
        <v>476966</v>
      </c>
      <c r="E613" s="6">
        <f>INDEX(Convictions_per_capita!$B$2:$AR$52,MATCH(A613,Convictions_per_capita!$A$2:$A$52,0),MATCH(B613,Convictions_per_capita!$B$1:$AR$1,0))</f>
        <v>0</v>
      </c>
    </row>
    <row r="614" spans="1:5" x14ac:dyDescent="0.35">
      <c r="A614" t="str">
        <f t="shared" si="16"/>
        <v>Alabama</v>
      </c>
      <c r="B614">
        <f t="shared" si="17"/>
        <v>1988</v>
      </c>
      <c r="C614">
        <f>INDEX(Convictions!$B$2:$AR$52,MATCH(A614,Convictions!$A$2:$A$52,0),MATCH(B614,Convictions!$B$1:$AR$1,0))</f>
        <v>17</v>
      </c>
      <c r="D614">
        <f>INDEX(Population!$B$2:$AR$52,MATCH(A614,Population!$A$2:$A$52,0),MATCH(B614,Population!$B$1:$AR$1,0))</f>
        <v>4023842</v>
      </c>
      <c r="E614" s="6">
        <f>INDEX(Convictions_per_capita!$B$2:$AR$52,MATCH(A614,Convictions_per_capita!$A$2:$A$52,0),MATCH(B614,Convictions_per_capita!$B$1:$AR$1,0))</f>
        <v>4.2200000000000003E-6</v>
      </c>
    </row>
    <row r="615" spans="1:5" x14ac:dyDescent="0.35">
      <c r="A615" t="str">
        <f t="shared" si="16"/>
        <v>Alaska</v>
      </c>
      <c r="B615">
        <f t="shared" si="17"/>
        <v>1988</v>
      </c>
      <c r="C615">
        <f>INDEX(Convictions!$B$2:$AR$52,MATCH(A615,Convictions!$A$2:$A$52,0),MATCH(B615,Convictions!$B$1:$AR$1,0))</f>
        <v>0</v>
      </c>
      <c r="D615">
        <f>INDEX(Population!$B$2:$AR$52,MATCH(A615,Population!$A$2:$A$52,0),MATCH(B615,Population!$B$1:$AR$1,0))</f>
        <v>541984</v>
      </c>
      <c r="E615" s="6">
        <f>INDEX(Convictions_per_capita!$B$2:$AR$52,MATCH(A615,Convictions_per_capita!$A$2:$A$52,0),MATCH(B615,Convictions_per_capita!$B$1:$AR$1,0))</f>
        <v>0</v>
      </c>
    </row>
    <row r="616" spans="1:5" x14ac:dyDescent="0.35">
      <c r="A616" t="str">
        <f t="shared" si="16"/>
        <v>Arizona</v>
      </c>
      <c r="B616">
        <f t="shared" si="17"/>
        <v>1988</v>
      </c>
      <c r="C616">
        <f>INDEX(Convictions!$B$2:$AR$52,MATCH(A616,Convictions!$A$2:$A$52,0),MATCH(B616,Convictions!$B$1:$AR$1,0))</f>
        <v>11</v>
      </c>
      <c r="D616">
        <f>INDEX(Population!$B$2:$AR$52,MATCH(A616,Population!$A$2:$A$52,0),MATCH(B616,Population!$B$1:$AR$1,0))</f>
        <v>3535183</v>
      </c>
      <c r="E616" s="6">
        <f>INDEX(Convictions_per_capita!$B$2:$AR$52,MATCH(A616,Convictions_per_capita!$A$2:$A$52,0),MATCH(B616,Convictions_per_capita!$B$1:$AR$1,0))</f>
        <v>3.1099999999999999E-6</v>
      </c>
    </row>
    <row r="617" spans="1:5" x14ac:dyDescent="0.35">
      <c r="A617" t="str">
        <f t="shared" si="16"/>
        <v>Arkansas</v>
      </c>
      <c r="B617">
        <f t="shared" si="17"/>
        <v>1988</v>
      </c>
      <c r="C617">
        <f>INDEX(Convictions!$B$2:$AR$52,MATCH(A617,Convictions!$A$2:$A$52,0),MATCH(B617,Convictions!$B$1:$AR$1,0))</f>
        <v>10</v>
      </c>
      <c r="D617">
        <f>INDEX(Population!$B$2:$AR$52,MATCH(A617,Population!$A$2:$A$52,0),MATCH(B617,Population!$B$1:$AR$1,0))</f>
        <v>2342655</v>
      </c>
      <c r="E617" s="6">
        <f>INDEX(Convictions_per_capita!$B$2:$AR$52,MATCH(A617,Convictions_per_capita!$A$2:$A$52,0),MATCH(B617,Convictions_per_capita!$B$1:$AR$1,0))</f>
        <v>4.2699999999999998E-6</v>
      </c>
    </row>
    <row r="618" spans="1:5" x14ac:dyDescent="0.35">
      <c r="A618" t="str">
        <f t="shared" si="16"/>
        <v>California</v>
      </c>
      <c r="B618">
        <f t="shared" si="17"/>
        <v>1988</v>
      </c>
      <c r="C618">
        <f>INDEX(Convictions!$B$2:$AR$52,MATCH(A618,Convictions!$A$2:$A$52,0),MATCH(B618,Convictions!$B$1:$AR$1,0))</f>
        <v>72</v>
      </c>
      <c r="D618">
        <f>INDEX(Population!$B$2:$AR$52,MATCH(A618,Population!$A$2:$A$52,0),MATCH(B618,Population!$B$1:$AR$1,0))</f>
        <v>28464250</v>
      </c>
      <c r="E618" s="6">
        <f>INDEX(Convictions_per_capita!$B$2:$AR$52,MATCH(A618,Convictions_per_capita!$A$2:$A$52,0),MATCH(B618,Convictions_per_capita!$B$1:$AR$1,0))</f>
        <v>2.5299999999999999E-6</v>
      </c>
    </row>
    <row r="619" spans="1:5" x14ac:dyDescent="0.35">
      <c r="A619" t="str">
        <f t="shared" si="16"/>
        <v>Colorado</v>
      </c>
      <c r="B619">
        <f t="shared" si="17"/>
        <v>1988</v>
      </c>
      <c r="C619">
        <f>INDEX(Convictions!$B$2:$AR$52,MATCH(A619,Convictions!$A$2:$A$52,0),MATCH(B619,Convictions!$B$1:$AR$1,0))</f>
        <v>0</v>
      </c>
      <c r="D619">
        <f>INDEX(Population!$B$2:$AR$52,MATCH(A619,Population!$A$2:$A$52,0),MATCH(B619,Population!$B$1:$AR$1,0))</f>
        <v>3262280</v>
      </c>
      <c r="E619" s="6">
        <f>INDEX(Convictions_per_capita!$B$2:$AR$52,MATCH(A619,Convictions_per_capita!$A$2:$A$52,0),MATCH(B619,Convictions_per_capita!$B$1:$AR$1,0))</f>
        <v>0</v>
      </c>
    </row>
    <row r="620" spans="1:5" x14ac:dyDescent="0.35">
      <c r="A620" t="str">
        <f t="shared" si="16"/>
        <v>Connecticut</v>
      </c>
      <c r="B620">
        <f t="shared" si="17"/>
        <v>1988</v>
      </c>
      <c r="C620">
        <f>INDEX(Convictions!$B$2:$AR$52,MATCH(A620,Convictions!$A$2:$A$52,0),MATCH(B620,Convictions!$B$1:$AR$1,0))</f>
        <v>15</v>
      </c>
      <c r="D620">
        <f>INDEX(Population!$B$2:$AR$52,MATCH(A620,Population!$A$2:$A$52,0),MATCH(B620,Population!$B$1:$AR$1,0))</f>
        <v>3271954</v>
      </c>
      <c r="E620" s="6">
        <f>INDEX(Convictions_per_capita!$B$2:$AR$52,MATCH(A620,Convictions_per_capita!$A$2:$A$52,0),MATCH(B620,Convictions_per_capita!$B$1:$AR$1,0))</f>
        <v>4.5800000000000002E-6</v>
      </c>
    </row>
    <row r="621" spans="1:5" x14ac:dyDescent="0.35">
      <c r="A621" t="str">
        <f t="shared" si="16"/>
        <v>Delaware</v>
      </c>
      <c r="B621">
        <f t="shared" si="17"/>
        <v>1988</v>
      </c>
      <c r="C621">
        <f>INDEX(Convictions!$B$2:$AR$52,MATCH(A621,Convictions!$A$2:$A$52,0),MATCH(B621,Convictions!$B$1:$AR$1,0))</f>
        <v>2</v>
      </c>
      <c r="D621">
        <f>INDEX(Population!$B$2:$AR$52,MATCH(A621,Population!$A$2:$A$52,0),MATCH(B621,Population!$B$1:$AR$1,0))</f>
        <v>647621</v>
      </c>
      <c r="E621" s="6">
        <f>INDEX(Convictions_per_capita!$B$2:$AR$52,MATCH(A621,Convictions_per_capita!$A$2:$A$52,0),MATCH(B621,Convictions_per_capita!$B$1:$AR$1,0))</f>
        <v>3.0900000000000001E-6</v>
      </c>
    </row>
    <row r="622" spans="1:5" x14ac:dyDescent="0.35">
      <c r="A622" t="str">
        <f t="shared" si="16"/>
        <v>District of Columbia</v>
      </c>
      <c r="B622">
        <f t="shared" si="17"/>
        <v>1988</v>
      </c>
      <c r="C622">
        <f>INDEX(Convictions!$B$2:$AR$52,MATCH(A622,Convictions!$A$2:$A$52,0),MATCH(B622,Convictions!$B$1:$AR$1,0))</f>
        <v>19</v>
      </c>
      <c r="D622">
        <f>INDEX(Population!$B$2:$AR$52,MATCH(A622,Population!$A$2:$A$52,0),MATCH(B622,Population!$B$1:$AR$1,0))</f>
        <v>630432</v>
      </c>
      <c r="E622" s="6">
        <f>INDEX(Convictions_per_capita!$B$2:$AR$52,MATCH(A622,Convictions_per_capita!$A$2:$A$52,0),MATCH(B622,Convictions_per_capita!$B$1:$AR$1,0))</f>
        <v>3.01E-5</v>
      </c>
    </row>
    <row r="623" spans="1:5" x14ac:dyDescent="0.35">
      <c r="A623" t="str">
        <f t="shared" si="16"/>
        <v>Florida</v>
      </c>
      <c r="B623">
        <f t="shared" si="17"/>
        <v>1988</v>
      </c>
      <c r="C623">
        <f>INDEX(Convictions!$B$2:$AR$52,MATCH(A623,Convictions!$A$2:$A$52,0),MATCH(B623,Convictions!$B$1:$AR$1,0))</f>
        <v>43</v>
      </c>
      <c r="D623">
        <f>INDEX(Population!$B$2:$AR$52,MATCH(A623,Population!$A$2:$A$52,0),MATCH(B623,Population!$B$1:$AR$1,0))</f>
        <v>12306400</v>
      </c>
      <c r="E623" s="6">
        <f>INDEX(Convictions_per_capita!$B$2:$AR$52,MATCH(A623,Convictions_per_capita!$A$2:$A$52,0),MATCH(B623,Convictions_per_capita!$B$1:$AR$1,0))</f>
        <v>3.49E-6</v>
      </c>
    </row>
    <row r="624" spans="1:5" x14ac:dyDescent="0.35">
      <c r="A624" t="str">
        <f t="shared" si="16"/>
        <v>Georgia</v>
      </c>
      <c r="B624">
        <f t="shared" si="17"/>
        <v>1988</v>
      </c>
      <c r="C624">
        <f>INDEX(Convictions!$B$2:$AR$52,MATCH(A624,Convictions!$A$2:$A$52,0),MATCH(B624,Convictions!$B$1:$AR$1,0))</f>
        <v>44</v>
      </c>
      <c r="D624">
        <f>INDEX(Population!$B$2:$AR$52,MATCH(A624,Population!$A$2:$A$52,0),MATCH(B624,Population!$B$1:$AR$1,0))</f>
        <v>6316139</v>
      </c>
      <c r="E624" s="6">
        <f>INDEX(Convictions_per_capita!$B$2:$AR$52,MATCH(A624,Convictions_per_capita!$A$2:$A$52,0),MATCH(B624,Convictions_per_capita!$B$1:$AR$1,0))</f>
        <v>6.9700000000000002E-6</v>
      </c>
    </row>
    <row r="625" spans="1:5" x14ac:dyDescent="0.35">
      <c r="A625" t="str">
        <f t="shared" si="16"/>
        <v>Hawaii</v>
      </c>
      <c r="B625">
        <f t="shared" si="17"/>
        <v>1988</v>
      </c>
      <c r="C625">
        <f>INDEX(Convictions!$B$2:$AR$52,MATCH(A625,Convictions!$A$2:$A$52,0),MATCH(B625,Convictions!$B$1:$AR$1,0))</f>
        <v>6</v>
      </c>
      <c r="D625">
        <f>INDEX(Population!$B$2:$AR$52,MATCH(A625,Population!$A$2:$A$52,0),MATCH(B625,Population!$B$1:$AR$1,0))</f>
        <v>1079827</v>
      </c>
      <c r="E625" s="6">
        <f>INDEX(Convictions_per_capita!$B$2:$AR$52,MATCH(A625,Convictions_per_capita!$A$2:$A$52,0),MATCH(B625,Convictions_per_capita!$B$1:$AR$1,0))</f>
        <v>5.5600000000000001E-6</v>
      </c>
    </row>
    <row r="626" spans="1:5" x14ac:dyDescent="0.35">
      <c r="A626" t="str">
        <f t="shared" si="16"/>
        <v>Idaho</v>
      </c>
      <c r="B626">
        <f t="shared" si="17"/>
        <v>1988</v>
      </c>
      <c r="C626">
        <f>INDEX(Convictions!$B$2:$AR$52,MATCH(A626,Convictions!$A$2:$A$52,0),MATCH(B626,Convictions!$B$1:$AR$1,0))</f>
        <v>2</v>
      </c>
      <c r="D626">
        <f>INDEX(Population!$B$2:$AR$52,MATCH(A626,Population!$A$2:$A$52,0),MATCH(B626,Population!$B$1:$AR$1,0))</f>
        <v>985661</v>
      </c>
      <c r="E626" s="6">
        <f>INDEX(Convictions_per_capita!$B$2:$AR$52,MATCH(A626,Convictions_per_capita!$A$2:$A$52,0),MATCH(B626,Convictions_per_capita!$B$1:$AR$1,0))</f>
        <v>2.03E-6</v>
      </c>
    </row>
    <row r="627" spans="1:5" x14ac:dyDescent="0.35">
      <c r="A627" t="str">
        <f t="shared" si="16"/>
        <v>Illinois</v>
      </c>
      <c r="B627">
        <f t="shared" si="17"/>
        <v>1988</v>
      </c>
      <c r="C627">
        <f>INDEX(Convictions!$B$2:$AR$52,MATCH(A627,Convictions!$A$2:$A$52,0),MATCH(B627,Convictions!$B$1:$AR$1,0))</f>
        <v>123</v>
      </c>
      <c r="D627">
        <f>INDEX(Population!$B$2:$AR$52,MATCH(A627,Population!$A$2:$A$52,0),MATCH(B627,Population!$B$1:$AR$1,0))</f>
        <v>11390186</v>
      </c>
      <c r="E627" s="6">
        <f>INDEX(Convictions_per_capita!$B$2:$AR$52,MATCH(A627,Convictions_per_capita!$A$2:$A$52,0),MATCH(B627,Convictions_per_capita!$B$1:$AR$1,0))</f>
        <v>1.08E-5</v>
      </c>
    </row>
    <row r="628" spans="1:5" x14ac:dyDescent="0.35">
      <c r="A628" t="str">
        <f t="shared" si="16"/>
        <v>Indiana</v>
      </c>
      <c r="B628">
        <f t="shared" si="17"/>
        <v>1988</v>
      </c>
      <c r="C628">
        <f>INDEX(Convictions!$B$2:$AR$52,MATCH(A628,Convictions!$A$2:$A$52,0),MATCH(B628,Convictions!$B$1:$AR$1,0))</f>
        <v>16</v>
      </c>
      <c r="D628">
        <f>INDEX(Population!$B$2:$AR$52,MATCH(A628,Population!$A$2:$A$52,0),MATCH(B628,Population!$B$1:$AR$1,0))</f>
        <v>5491733</v>
      </c>
      <c r="E628" s="6">
        <f>INDEX(Convictions_per_capita!$B$2:$AR$52,MATCH(A628,Convictions_per_capita!$A$2:$A$52,0),MATCH(B628,Convictions_per_capita!$B$1:$AR$1,0))</f>
        <v>2.9100000000000001E-6</v>
      </c>
    </row>
    <row r="629" spans="1:5" x14ac:dyDescent="0.35">
      <c r="A629" t="str">
        <f t="shared" si="16"/>
        <v>Iowa</v>
      </c>
      <c r="B629">
        <f t="shared" si="17"/>
        <v>1988</v>
      </c>
      <c r="C629">
        <f>INDEX(Convictions!$B$2:$AR$52,MATCH(A629,Convictions!$A$2:$A$52,0),MATCH(B629,Convictions!$B$1:$AR$1,0))</f>
        <v>7</v>
      </c>
      <c r="D629">
        <f>INDEX(Population!$B$2:$AR$52,MATCH(A629,Population!$A$2:$A$52,0),MATCH(B629,Population!$B$1:$AR$1,0))</f>
        <v>2768393</v>
      </c>
      <c r="E629" s="6">
        <f>INDEX(Convictions_per_capita!$B$2:$AR$52,MATCH(A629,Convictions_per_capita!$A$2:$A$52,0),MATCH(B629,Convictions_per_capita!$B$1:$AR$1,0))</f>
        <v>2.5299999999999999E-6</v>
      </c>
    </row>
    <row r="630" spans="1:5" x14ac:dyDescent="0.35">
      <c r="A630" t="str">
        <f t="shared" ref="A630:A693" si="18">A579</f>
        <v>Kansas</v>
      </c>
      <c r="B630">
        <f t="shared" ref="B630:B693" si="19">B579+1</f>
        <v>1988</v>
      </c>
      <c r="C630">
        <f>INDEX(Convictions!$B$2:$AR$52,MATCH(A630,Convictions!$A$2:$A$52,0),MATCH(B630,Convictions!$B$1:$AR$1,0))</f>
        <v>9</v>
      </c>
      <c r="D630">
        <f>INDEX(Population!$B$2:$AR$52,MATCH(A630,Population!$A$2:$A$52,0),MATCH(B630,Population!$B$1:$AR$1,0))</f>
        <v>2461995</v>
      </c>
      <c r="E630" s="6">
        <f>INDEX(Convictions_per_capita!$B$2:$AR$52,MATCH(A630,Convictions_per_capita!$A$2:$A$52,0),MATCH(B630,Convictions_per_capita!$B$1:$AR$1,0))</f>
        <v>3.6600000000000001E-6</v>
      </c>
    </row>
    <row r="631" spans="1:5" x14ac:dyDescent="0.35">
      <c r="A631" t="str">
        <f t="shared" si="18"/>
        <v>Kentucky</v>
      </c>
      <c r="B631">
        <f t="shared" si="19"/>
        <v>1988</v>
      </c>
      <c r="C631">
        <f>INDEX(Convictions!$B$2:$AR$52,MATCH(A631,Convictions!$A$2:$A$52,0),MATCH(B631,Convictions!$B$1:$AR$1,0))</f>
        <v>10</v>
      </c>
      <c r="D631">
        <f>INDEX(Population!$B$2:$AR$52,MATCH(A631,Population!$A$2:$A$52,0),MATCH(B631,Population!$B$1:$AR$1,0))</f>
        <v>3680002</v>
      </c>
      <c r="E631" s="6">
        <f>INDEX(Convictions_per_capita!$B$2:$AR$52,MATCH(A631,Convictions_per_capita!$A$2:$A$52,0),MATCH(B631,Convictions_per_capita!$B$1:$AR$1,0))</f>
        <v>2.7199999999999998E-6</v>
      </c>
    </row>
    <row r="632" spans="1:5" x14ac:dyDescent="0.35">
      <c r="A632" t="str">
        <f t="shared" si="18"/>
        <v>Louisiana</v>
      </c>
      <c r="B632">
        <f t="shared" si="19"/>
        <v>1988</v>
      </c>
      <c r="C632">
        <f>INDEX(Convictions!$B$2:$AR$52,MATCH(A632,Convictions!$A$2:$A$52,0),MATCH(B632,Convictions!$B$1:$AR$1,0))</f>
        <v>30</v>
      </c>
      <c r="D632">
        <f>INDEX(Population!$B$2:$AR$52,MATCH(A632,Population!$A$2:$A$52,0),MATCH(B632,Population!$B$1:$AR$1,0))</f>
        <v>4288859</v>
      </c>
      <c r="E632" s="6">
        <f>INDEX(Convictions_per_capita!$B$2:$AR$52,MATCH(A632,Convictions_per_capita!$A$2:$A$52,0),MATCH(B632,Convictions_per_capita!$B$1:$AR$1,0))</f>
        <v>6.99E-6</v>
      </c>
    </row>
    <row r="633" spans="1:5" x14ac:dyDescent="0.35">
      <c r="A633" t="str">
        <f t="shared" si="18"/>
        <v>Maine</v>
      </c>
      <c r="B633">
        <f t="shared" si="19"/>
        <v>1988</v>
      </c>
      <c r="C633">
        <f>INDEX(Convictions!$B$2:$AR$52,MATCH(A633,Convictions!$A$2:$A$52,0),MATCH(B633,Convictions!$B$1:$AR$1,0))</f>
        <v>4</v>
      </c>
      <c r="D633">
        <f>INDEX(Population!$B$2:$AR$52,MATCH(A633,Population!$A$2:$A$52,0),MATCH(B633,Population!$B$1:$AR$1,0))</f>
        <v>1203840</v>
      </c>
      <c r="E633" s="6">
        <f>INDEX(Convictions_per_capita!$B$2:$AR$52,MATCH(A633,Convictions_per_capita!$A$2:$A$52,0),MATCH(B633,Convictions_per_capita!$B$1:$AR$1,0))</f>
        <v>3.32E-6</v>
      </c>
    </row>
    <row r="634" spans="1:5" x14ac:dyDescent="0.35">
      <c r="A634" t="str">
        <f t="shared" si="18"/>
        <v>Maryland</v>
      </c>
      <c r="B634">
        <f t="shared" si="19"/>
        <v>1988</v>
      </c>
      <c r="C634">
        <f>INDEX(Convictions!$B$2:$AR$52,MATCH(A634,Convictions!$A$2:$A$52,0),MATCH(B634,Convictions!$B$1:$AR$1,0))</f>
        <v>31</v>
      </c>
      <c r="D634">
        <f>INDEX(Population!$B$2:$AR$52,MATCH(A634,Population!$A$2:$A$52,0),MATCH(B634,Population!$B$1:$AR$1,0))</f>
        <v>4657903</v>
      </c>
      <c r="E634" s="6">
        <f>INDEX(Convictions_per_capita!$B$2:$AR$52,MATCH(A634,Convictions_per_capita!$A$2:$A$52,0),MATCH(B634,Convictions_per_capita!$B$1:$AR$1,0))</f>
        <v>6.6599999999999998E-6</v>
      </c>
    </row>
    <row r="635" spans="1:5" x14ac:dyDescent="0.35">
      <c r="A635" t="str">
        <f t="shared" si="18"/>
        <v>Massachusetts</v>
      </c>
      <c r="B635">
        <f t="shared" si="19"/>
        <v>1988</v>
      </c>
      <c r="C635">
        <f>INDEX(Convictions!$B$2:$AR$52,MATCH(A635,Convictions!$A$2:$A$52,0),MATCH(B635,Convictions!$B$1:$AR$1,0))</f>
        <v>49</v>
      </c>
      <c r="D635">
        <f>INDEX(Population!$B$2:$AR$52,MATCH(A635,Population!$A$2:$A$52,0),MATCH(B635,Population!$B$1:$AR$1,0))</f>
        <v>5979983</v>
      </c>
      <c r="E635" s="6">
        <f>INDEX(Convictions_per_capita!$B$2:$AR$52,MATCH(A635,Convictions_per_capita!$A$2:$A$52,0),MATCH(B635,Convictions_per_capita!$B$1:$AR$1,0))</f>
        <v>8.1899999999999995E-6</v>
      </c>
    </row>
    <row r="636" spans="1:5" x14ac:dyDescent="0.35">
      <c r="A636" t="str">
        <f t="shared" si="18"/>
        <v>Michigan</v>
      </c>
      <c r="B636">
        <f t="shared" si="19"/>
        <v>1988</v>
      </c>
      <c r="C636">
        <f>INDEX(Convictions!$B$2:$AR$52,MATCH(A636,Convictions!$A$2:$A$52,0),MATCH(B636,Convictions!$B$1:$AR$1,0))</f>
        <v>14</v>
      </c>
      <c r="D636">
        <f>INDEX(Population!$B$2:$AR$52,MATCH(A636,Population!$A$2:$A$52,0),MATCH(B636,Population!$B$1:$AR$1,0))</f>
        <v>9218002</v>
      </c>
      <c r="E636" s="6">
        <f>INDEX(Convictions_per_capita!$B$2:$AR$52,MATCH(A636,Convictions_per_capita!$A$2:$A$52,0),MATCH(B636,Convictions_per_capita!$B$1:$AR$1,0))</f>
        <v>1.5200000000000001E-6</v>
      </c>
    </row>
    <row r="637" spans="1:5" x14ac:dyDescent="0.35">
      <c r="A637" t="str">
        <f t="shared" si="18"/>
        <v>Minnesota</v>
      </c>
      <c r="B637">
        <f t="shared" si="19"/>
        <v>1988</v>
      </c>
      <c r="C637">
        <f>INDEX(Convictions!$B$2:$AR$52,MATCH(A637,Convictions!$A$2:$A$52,0),MATCH(B637,Convictions!$B$1:$AR$1,0))</f>
        <v>9</v>
      </c>
      <c r="D637">
        <f>INDEX(Population!$B$2:$AR$52,MATCH(A637,Population!$A$2:$A$52,0),MATCH(B637,Population!$B$1:$AR$1,0))</f>
        <v>4296163</v>
      </c>
      <c r="E637" s="6">
        <f>INDEX(Convictions_per_capita!$B$2:$AR$52,MATCH(A637,Convictions_per_capita!$A$2:$A$52,0),MATCH(B637,Convictions_per_capita!$B$1:$AR$1,0))</f>
        <v>2.0899999999999999E-6</v>
      </c>
    </row>
    <row r="638" spans="1:5" x14ac:dyDescent="0.35">
      <c r="A638" t="str">
        <f t="shared" si="18"/>
        <v>Mississippi</v>
      </c>
      <c r="B638">
        <f t="shared" si="19"/>
        <v>1988</v>
      </c>
      <c r="C638">
        <f>INDEX(Convictions!$B$2:$AR$52,MATCH(A638,Convictions!$A$2:$A$52,0),MATCH(B638,Convictions!$B$1:$AR$1,0))</f>
        <v>29</v>
      </c>
      <c r="D638">
        <f>INDEX(Population!$B$2:$AR$52,MATCH(A638,Population!$A$2:$A$52,0),MATCH(B638,Population!$B$1:$AR$1,0))</f>
        <v>2580349</v>
      </c>
      <c r="E638" s="6">
        <f>INDEX(Convictions_per_capita!$B$2:$AR$52,MATCH(A638,Convictions_per_capita!$A$2:$A$52,0),MATCH(B638,Convictions_per_capita!$B$1:$AR$1,0))</f>
        <v>1.1199999999999999E-5</v>
      </c>
    </row>
    <row r="639" spans="1:5" x14ac:dyDescent="0.35">
      <c r="A639" t="str">
        <f t="shared" si="18"/>
        <v>Missouri</v>
      </c>
      <c r="B639">
        <f t="shared" si="19"/>
        <v>1988</v>
      </c>
      <c r="C639">
        <f>INDEX(Convictions!$B$2:$AR$52,MATCH(A639,Convictions!$A$2:$A$52,0),MATCH(B639,Convictions!$B$1:$AR$1,0))</f>
        <v>15</v>
      </c>
      <c r="D639">
        <f>INDEX(Population!$B$2:$AR$52,MATCH(A639,Population!$A$2:$A$52,0),MATCH(B639,Population!$B$1:$AR$1,0))</f>
        <v>5081737</v>
      </c>
      <c r="E639" s="6">
        <f>INDEX(Convictions_per_capita!$B$2:$AR$52,MATCH(A639,Convictions_per_capita!$A$2:$A$52,0),MATCH(B639,Convictions_per_capita!$B$1:$AR$1,0))</f>
        <v>2.9500000000000001E-6</v>
      </c>
    </row>
    <row r="640" spans="1:5" x14ac:dyDescent="0.35">
      <c r="A640" t="str">
        <f t="shared" si="18"/>
        <v>Montana</v>
      </c>
      <c r="B640">
        <f t="shared" si="19"/>
        <v>1988</v>
      </c>
      <c r="C640">
        <f>INDEX(Convictions!$B$2:$AR$52,MATCH(A640,Convictions!$A$2:$A$52,0),MATCH(B640,Convictions!$B$1:$AR$1,0))</f>
        <v>5</v>
      </c>
      <c r="D640">
        <f>INDEX(Population!$B$2:$AR$52,MATCH(A640,Population!$A$2:$A$52,0),MATCH(B640,Population!$B$1:$AR$1,0))</f>
        <v>800200</v>
      </c>
      <c r="E640" s="6">
        <f>INDEX(Convictions_per_capita!$B$2:$AR$52,MATCH(A640,Convictions_per_capita!$A$2:$A$52,0),MATCH(B640,Convictions_per_capita!$B$1:$AR$1,0))</f>
        <v>6.2500000000000003E-6</v>
      </c>
    </row>
    <row r="641" spans="1:5" x14ac:dyDescent="0.35">
      <c r="A641" t="str">
        <f t="shared" si="18"/>
        <v>Nebraska</v>
      </c>
      <c r="B641">
        <f t="shared" si="19"/>
        <v>1988</v>
      </c>
      <c r="C641">
        <f>INDEX(Convictions!$B$2:$AR$52,MATCH(A641,Convictions!$A$2:$A$52,0),MATCH(B641,Convictions!$B$1:$AR$1,0))</f>
        <v>9</v>
      </c>
      <c r="D641">
        <f>INDEX(Population!$B$2:$AR$52,MATCH(A641,Population!$A$2:$A$52,0),MATCH(B641,Population!$B$1:$AR$1,0))</f>
        <v>1571477</v>
      </c>
      <c r="E641" s="6">
        <f>INDEX(Convictions_per_capita!$B$2:$AR$52,MATCH(A641,Convictions_per_capita!$A$2:$A$52,0),MATCH(B641,Convictions_per_capita!$B$1:$AR$1,0))</f>
        <v>5.7300000000000002E-6</v>
      </c>
    </row>
    <row r="642" spans="1:5" x14ac:dyDescent="0.35">
      <c r="A642" t="str">
        <f t="shared" si="18"/>
        <v>Nevada</v>
      </c>
      <c r="B642">
        <f t="shared" si="19"/>
        <v>1988</v>
      </c>
      <c r="C642">
        <f>INDEX(Convictions!$B$2:$AR$52,MATCH(A642,Convictions!$A$2:$A$52,0),MATCH(B642,Convictions!$B$1:$AR$1,0))</f>
        <v>3</v>
      </c>
      <c r="D642">
        <f>INDEX(Population!$B$2:$AR$52,MATCH(A642,Population!$A$2:$A$52,0),MATCH(B642,Population!$B$1:$AR$1,0))</f>
        <v>1075023</v>
      </c>
      <c r="E642" s="6">
        <f>INDEX(Convictions_per_capita!$B$2:$AR$52,MATCH(A642,Convictions_per_capita!$A$2:$A$52,0),MATCH(B642,Convictions_per_capita!$B$1:$AR$1,0))</f>
        <v>2.79E-6</v>
      </c>
    </row>
    <row r="643" spans="1:5" x14ac:dyDescent="0.35">
      <c r="A643" t="str">
        <f t="shared" si="18"/>
        <v>New Hampshire</v>
      </c>
      <c r="B643">
        <f t="shared" si="19"/>
        <v>1988</v>
      </c>
      <c r="C643">
        <f>INDEX(Convictions!$B$2:$AR$52,MATCH(A643,Convictions!$A$2:$A$52,0),MATCH(B643,Convictions!$B$1:$AR$1,0))</f>
        <v>0</v>
      </c>
      <c r="D643">
        <f>INDEX(Population!$B$2:$AR$52,MATCH(A643,Population!$A$2:$A$52,0),MATCH(B643,Population!$B$1:$AR$1,0))</f>
        <v>1082576</v>
      </c>
      <c r="E643" s="6">
        <f>INDEX(Convictions_per_capita!$B$2:$AR$52,MATCH(A643,Convictions_per_capita!$A$2:$A$52,0),MATCH(B643,Convictions_per_capita!$B$1:$AR$1,0))</f>
        <v>0</v>
      </c>
    </row>
    <row r="644" spans="1:5" x14ac:dyDescent="0.35">
      <c r="A644" t="str">
        <f t="shared" si="18"/>
        <v>New Jersey</v>
      </c>
      <c r="B644">
        <f t="shared" si="19"/>
        <v>1988</v>
      </c>
      <c r="C644">
        <f>INDEX(Convictions!$B$2:$AR$52,MATCH(A644,Convictions!$A$2:$A$52,0),MATCH(B644,Convictions!$B$1:$AR$1,0))</f>
        <v>0</v>
      </c>
      <c r="D644">
        <f>INDEX(Population!$B$2:$AR$52,MATCH(A644,Population!$A$2:$A$52,0),MATCH(B644,Population!$B$1:$AR$1,0))</f>
        <v>7712333</v>
      </c>
      <c r="E644" s="6">
        <f>INDEX(Convictions_per_capita!$B$2:$AR$52,MATCH(A644,Convictions_per_capita!$A$2:$A$52,0),MATCH(B644,Convictions_per_capita!$B$1:$AR$1,0))</f>
        <v>0</v>
      </c>
    </row>
    <row r="645" spans="1:5" x14ac:dyDescent="0.35">
      <c r="A645" t="str">
        <f t="shared" si="18"/>
        <v>New Mexico</v>
      </c>
      <c r="B645">
        <f t="shared" si="19"/>
        <v>1988</v>
      </c>
      <c r="C645">
        <f>INDEX(Convictions!$B$2:$AR$52,MATCH(A645,Convictions!$A$2:$A$52,0),MATCH(B645,Convictions!$B$1:$AR$1,0))</f>
        <v>2</v>
      </c>
      <c r="D645">
        <f>INDEX(Population!$B$2:$AR$52,MATCH(A645,Population!$A$2:$A$52,0),MATCH(B645,Population!$B$1:$AR$1,0))</f>
        <v>1490336</v>
      </c>
      <c r="E645" s="6">
        <f>INDEX(Convictions_per_capita!$B$2:$AR$52,MATCH(A645,Convictions_per_capita!$A$2:$A$52,0),MATCH(B645,Convictions_per_capita!$B$1:$AR$1,0))</f>
        <v>1.3400000000000001E-6</v>
      </c>
    </row>
    <row r="646" spans="1:5" x14ac:dyDescent="0.35">
      <c r="A646" t="str">
        <f t="shared" si="18"/>
        <v>New York</v>
      </c>
      <c r="B646">
        <f t="shared" si="19"/>
        <v>1988</v>
      </c>
      <c r="C646">
        <f>INDEX(Convictions!$B$2:$AR$52,MATCH(A646,Convictions!$A$2:$A$52,0),MATCH(B646,Convictions!$B$1:$AR$1,0))</f>
        <v>147</v>
      </c>
      <c r="D646">
        <f>INDEX(Population!$B$2:$AR$52,MATCH(A646,Population!$A$2:$A$52,0),MATCH(B646,Population!$B$1:$AR$1,0))</f>
        <v>17941309</v>
      </c>
      <c r="E646" s="6">
        <f>INDEX(Convictions_per_capita!$B$2:$AR$52,MATCH(A646,Convictions_per_capita!$A$2:$A$52,0),MATCH(B646,Convictions_per_capita!$B$1:$AR$1,0))</f>
        <v>8.1899999999999995E-6</v>
      </c>
    </row>
    <row r="647" spans="1:5" x14ac:dyDescent="0.35">
      <c r="A647" t="str">
        <f t="shared" si="18"/>
        <v>North Carolina</v>
      </c>
      <c r="B647">
        <f t="shared" si="19"/>
        <v>1988</v>
      </c>
      <c r="C647">
        <f>INDEX(Convictions!$B$2:$AR$52,MATCH(A647,Convictions!$A$2:$A$52,0),MATCH(B647,Convictions!$B$1:$AR$1,0))</f>
        <v>16</v>
      </c>
      <c r="D647">
        <f>INDEX(Population!$B$2:$AR$52,MATCH(A647,Population!$A$2:$A$52,0),MATCH(B647,Population!$B$1:$AR$1,0))</f>
        <v>6480591</v>
      </c>
      <c r="E647" s="6">
        <f>INDEX(Convictions_per_capita!$B$2:$AR$52,MATCH(A647,Convictions_per_capita!$A$2:$A$52,0),MATCH(B647,Convictions_per_capita!$B$1:$AR$1,0))</f>
        <v>2.4700000000000001E-6</v>
      </c>
    </row>
    <row r="648" spans="1:5" x14ac:dyDescent="0.35">
      <c r="A648" t="str">
        <f t="shared" si="18"/>
        <v>North Dakota</v>
      </c>
      <c r="B648">
        <f t="shared" si="19"/>
        <v>1988</v>
      </c>
      <c r="C648">
        <f>INDEX(Convictions!$B$2:$AR$52,MATCH(A648,Convictions!$A$2:$A$52,0),MATCH(B648,Convictions!$B$1:$AR$1,0))</f>
        <v>6</v>
      </c>
      <c r="D648">
        <f>INDEX(Population!$B$2:$AR$52,MATCH(A648,Population!$A$2:$A$52,0),MATCH(B648,Population!$B$1:$AR$1,0))</f>
        <v>655330</v>
      </c>
      <c r="E648" s="6">
        <f>INDEX(Convictions_per_capita!$B$2:$AR$52,MATCH(A648,Convictions_per_capita!$A$2:$A$52,0),MATCH(B648,Convictions_per_capita!$B$1:$AR$1,0))</f>
        <v>9.1600000000000004E-6</v>
      </c>
    </row>
    <row r="649" spans="1:5" x14ac:dyDescent="0.35">
      <c r="A649" t="str">
        <f t="shared" si="18"/>
        <v>Ohio</v>
      </c>
      <c r="B649">
        <f t="shared" si="19"/>
        <v>1988</v>
      </c>
      <c r="C649">
        <f>INDEX(Convictions!$B$2:$AR$52,MATCH(A649,Convictions!$A$2:$A$52,0),MATCH(B649,Convictions!$B$1:$AR$1,0))</f>
        <v>48</v>
      </c>
      <c r="D649">
        <f>INDEX(Population!$B$2:$AR$52,MATCH(A649,Population!$A$2:$A$52,0),MATCH(B649,Population!$B$1:$AR$1,0))</f>
        <v>10798554</v>
      </c>
      <c r="E649" s="6">
        <f>INDEX(Convictions_per_capita!$B$2:$AR$52,MATCH(A649,Convictions_per_capita!$A$2:$A$52,0),MATCH(B649,Convictions_per_capita!$B$1:$AR$1,0))</f>
        <v>4.4499999999999997E-6</v>
      </c>
    </row>
    <row r="650" spans="1:5" x14ac:dyDescent="0.35">
      <c r="A650" t="str">
        <f t="shared" si="18"/>
        <v>Oklahoma</v>
      </c>
      <c r="B650">
        <f t="shared" si="19"/>
        <v>1988</v>
      </c>
      <c r="C650">
        <f>INDEX(Convictions!$B$2:$AR$52,MATCH(A650,Convictions!$A$2:$A$52,0),MATCH(B650,Convictions!$B$1:$AR$1,0))</f>
        <v>4</v>
      </c>
      <c r="D650">
        <f>INDEX(Population!$B$2:$AR$52,MATCH(A650,Population!$A$2:$A$52,0),MATCH(B650,Population!$B$1:$AR$1,0))</f>
        <v>3167064</v>
      </c>
      <c r="E650" s="6">
        <f>INDEX(Convictions_per_capita!$B$2:$AR$52,MATCH(A650,Convictions_per_capita!$A$2:$A$52,0),MATCH(B650,Convictions_per_capita!$B$1:$AR$1,0))</f>
        <v>1.26E-6</v>
      </c>
    </row>
    <row r="651" spans="1:5" x14ac:dyDescent="0.35">
      <c r="A651" t="str">
        <f t="shared" si="18"/>
        <v>Oregon</v>
      </c>
      <c r="B651">
        <f t="shared" si="19"/>
        <v>1988</v>
      </c>
      <c r="C651">
        <f>INDEX(Convictions!$B$2:$AR$52,MATCH(A651,Convictions!$A$2:$A$52,0),MATCH(B651,Convictions!$B$1:$AR$1,0))</f>
        <v>0</v>
      </c>
      <c r="D651">
        <f>INDEX(Population!$B$2:$AR$52,MATCH(A651,Population!$A$2:$A$52,0),MATCH(B651,Population!$B$1:$AR$1,0))</f>
        <v>2741297</v>
      </c>
      <c r="E651" s="6">
        <f>INDEX(Convictions_per_capita!$B$2:$AR$52,MATCH(A651,Convictions_per_capita!$A$2:$A$52,0),MATCH(B651,Convictions_per_capita!$B$1:$AR$1,0))</f>
        <v>0</v>
      </c>
    </row>
    <row r="652" spans="1:5" x14ac:dyDescent="0.35">
      <c r="A652" t="str">
        <f t="shared" si="18"/>
        <v>Pennsylvania</v>
      </c>
      <c r="B652">
        <f t="shared" si="19"/>
        <v>1988</v>
      </c>
      <c r="C652">
        <f>INDEX(Convictions!$B$2:$AR$52,MATCH(A652,Convictions!$A$2:$A$52,0),MATCH(B652,Convictions!$B$1:$AR$1,0))</f>
        <v>61</v>
      </c>
      <c r="D652">
        <f>INDEX(Population!$B$2:$AR$52,MATCH(A652,Population!$A$2:$A$52,0),MATCH(B652,Population!$B$1:$AR$1,0))</f>
        <v>11845755</v>
      </c>
      <c r="E652" s="6">
        <f>INDEX(Convictions_per_capita!$B$2:$AR$52,MATCH(A652,Convictions_per_capita!$A$2:$A$52,0),MATCH(B652,Convictions_per_capita!$B$1:$AR$1,0))</f>
        <v>5.1499999999999998E-6</v>
      </c>
    </row>
    <row r="653" spans="1:5" x14ac:dyDescent="0.35">
      <c r="A653" t="str">
        <f t="shared" si="18"/>
        <v>Rhode Island</v>
      </c>
      <c r="B653">
        <f t="shared" si="19"/>
        <v>1988</v>
      </c>
      <c r="C653">
        <f>INDEX(Convictions!$B$2:$AR$52,MATCH(A653,Convictions!$A$2:$A$52,0),MATCH(B653,Convictions!$B$1:$AR$1,0))</f>
        <v>2</v>
      </c>
      <c r="D653">
        <f>INDEX(Population!$B$2:$AR$52,MATCH(A653,Population!$A$2:$A$52,0),MATCH(B653,Population!$B$1:$AR$1,0))</f>
        <v>996407</v>
      </c>
      <c r="E653" s="6">
        <f>INDEX(Convictions_per_capita!$B$2:$AR$52,MATCH(A653,Convictions_per_capita!$A$2:$A$52,0),MATCH(B653,Convictions_per_capita!$B$1:$AR$1,0))</f>
        <v>2.0099999999999998E-6</v>
      </c>
    </row>
    <row r="654" spans="1:5" x14ac:dyDescent="0.35">
      <c r="A654" t="str">
        <f t="shared" si="18"/>
        <v>South Carolina</v>
      </c>
      <c r="B654">
        <f t="shared" si="19"/>
        <v>1988</v>
      </c>
      <c r="C654">
        <f>INDEX(Convictions!$B$2:$AR$52,MATCH(A654,Convictions!$A$2:$A$52,0),MATCH(B654,Convictions!$B$1:$AR$1,0))</f>
        <v>28</v>
      </c>
      <c r="D654">
        <f>INDEX(Population!$B$2:$AR$52,MATCH(A654,Population!$A$2:$A$52,0),MATCH(B654,Population!$B$1:$AR$1,0))</f>
        <v>3412097</v>
      </c>
      <c r="E654" s="6">
        <f>INDEX(Convictions_per_capita!$B$2:$AR$52,MATCH(A654,Convictions_per_capita!$A$2:$A$52,0),MATCH(B654,Convictions_per_capita!$B$1:$AR$1,0))</f>
        <v>8.2099999999999993E-6</v>
      </c>
    </row>
    <row r="655" spans="1:5" x14ac:dyDescent="0.35">
      <c r="A655" t="str">
        <f t="shared" si="18"/>
        <v>South Dakota</v>
      </c>
      <c r="B655">
        <f t="shared" si="19"/>
        <v>1988</v>
      </c>
      <c r="C655">
        <f>INDEX(Convictions!$B$2:$AR$52,MATCH(A655,Convictions!$A$2:$A$52,0),MATCH(B655,Convictions!$B$1:$AR$1,0))</f>
        <v>3</v>
      </c>
      <c r="D655">
        <f>INDEX(Population!$B$2:$AR$52,MATCH(A655,Population!$A$2:$A$52,0),MATCH(B655,Population!$B$1:$AR$1,0))</f>
        <v>698160</v>
      </c>
      <c r="E655" s="6">
        <f>INDEX(Convictions_per_capita!$B$2:$AR$52,MATCH(A655,Convictions_per_capita!$A$2:$A$52,0),MATCH(B655,Convictions_per_capita!$B$1:$AR$1,0))</f>
        <v>4.3000000000000003E-6</v>
      </c>
    </row>
    <row r="656" spans="1:5" x14ac:dyDescent="0.35">
      <c r="A656" t="str">
        <f t="shared" si="18"/>
        <v>Tennessee</v>
      </c>
      <c r="B656">
        <f t="shared" si="19"/>
        <v>1988</v>
      </c>
      <c r="C656">
        <f>INDEX(Convictions!$B$2:$AR$52,MATCH(A656,Convictions!$A$2:$A$52,0),MATCH(B656,Convictions!$B$1:$AR$1,0))</f>
        <v>32</v>
      </c>
      <c r="D656">
        <f>INDEX(Population!$B$2:$AR$52,MATCH(A656,Population!$A$2:$A$52,0),MATCH(B656,Population!$B$1:$AR$1,0))</f>
        <v>4822438</v>
      </c>
      <c r="E656" s="6">
        <f>INDEX(Convictions_per_capita!$B$2:$AR$52,MATCH(A656,Convictions_per_capita!$A$2:$A$52,0),MATCH(B656,Convictions_per_capita!$B$1:$AR$1,0))</f>
        <v>6.64E-6</v>
      </c>
    </row>
    <row r="657" spans="1:5" x14ac:dyDescent="0.35">
      <c r="A657" t="str">
        <f t="shared" si="18"/>
        <v>Texas</v>
      </c>
      <c r="B657">
        <f t="shared" si="19"/>
        <v>1988</v>
      </c>
      <c r="C657">
        <f>INDEX(Convictions!$B$2:$AR$52,MATCH(A657,Convictions!$A$2:$A$52,0),MATCH(B657,Convictions!$B$1:$AR$1,0))</f>
        <v>49</v>
      </c>
      <c r="D657">
        <f>INDEX(Population!$B$2:$AR$52,MATCH(A657,Population!$A$2:$A$52,0),MATCH(B657,Population!$B$1:$AR$1,0))</f>
        <v>16667040</v>
      </c>
      <c r="E657" s="6">
        <f>INDEX(Convictions_per_capita!$B$2:$AR$52,MATCH(A657,Convictions_per_capita!$A$2:$A$52,0),MATCH(B657,Convictions_per_capita!$B$1:$AR$1,0))</f>
        <v>2.9399999999999998E-6</v>
      </c>
    </row>
    <row r="658" spans="1:5" x14ac:dyDescent="0.35">
      <c r="A658" t="str">
        <f t="shared" si="18"/>
        <v>Utah</v>
      </c>
      <c r="B658">
        <f t="shared" si="19"/>
        <v>1988</v>
      </c>
      <c r="C658">
        <f>INDEX(Convictions!$B$2:$AR$52,MATCH(A658,Convictions!$A$2:$A$52,0),MATCH(B658,Convictions!$B$1:$AR$1,0))</f>
        <v>0</v>
      </c>
      <c r="D658">
        <f>INDEX(Population!$B$2:$AR$52,MATCH(A658,Population!$A$2:$A$52,0),MATCH(B658,Population!$B$1:$AR$1,0))</f>
        <v>1689372</v>
      </c>
      <c r="E658" s="6">
        <f>INDEX(Convictions_per_capita!$B$2:$AR$52,MATCH(A658,Convictions_per_capita!$A$2:$A$52,0),MATCH(B658,Convictions_per_capita!$B$1:$AR$1,0))</f>
        <v>0</v>
      </c>
    </row>
    <row r="659" spans="1:5" x14ac:dyDescent="0.35">
      <c r="A659" t="str">
        <f t="shared" si="18"/>
        <v>Vermont</v>
      </c>
      <c r="B659">
        <f t="shared" si="19"/>
        <v>1988</v>
      </c>
      <c r="C659">
        <f>INDEX(Convictions!$B$2:$AR$52,MATCH(A659,Convictions!$A$2:$A$52,0),MATCH(B659,Convictions!$B$1:$AR$1,0))</f>
        <v>0</v>
      </c>
      <c r="D659">
        <f>INDEX(Population!$B$2:$AR$52,MATCH(A659,Population!$A$2:$A$52,0),MATCH(B659,Population!$B$1:$AR$1,0))</f>
        <v>549763</v>
      </c>
      <c r="E659" s="6">
        <f>INDEX(Convictions_per_capita!$B$2:$AR$52,MATCH(A659,Convictions_per_capita!$A$2:$A$52,0),MATCH(B659,Convictions_per_capita!$B$1:$AR$1,0))</f>
        <v>0</v>
      </c>
    </row>
    <row r="660" spans="1:5" x14ac:dyDescent="0.35">
      <c r="A660" t="str">
        <f t="shared" si="18"/>
        <v>Virginia</v>
      </c>
      <c r="B660">
        <f t="shared" si="19"/>
        <v>1988</v>
      </c>
      <c r="C660">
        <f>INDEX(Convictions!$B$2:$AR$52,MATCH(A660,Convictions!$A$2:$A$52,0),MATCH(B660,Convictions!$B$1:$AR$1,0))</f>
        <v>33</v>
      </c>
      <c r="D660">
        <f>INDEX(Population!$B$2:$AR$52,MATCH(A660,Population!$A$2:$A$52,0),MATCH(B660,Population!$B$1:$AR$1,0))</f>
        <v>6036908</v>
      </c>
      <c r="E660" s="6">
        <f>INDEX(Convictions_per_capita!$B$2:$AR$52,MATCH(A660,Convictions_per_capita!$A$2:$A$52,0),MATCH(B660,Convictions_per_capita!$B$1:$AR$1,0))</f>
        <v>5.4700000000000001E-6</v>
      </c>
    </row>
    <row r="661" spans="1:5" x14ac:dyDescent="0.35">
      <c r="A661" t="str">
        <f t="shared" si="18"/>
        <v>Washington</v>
      </c>
      <c r="B661">
        <f t="shared" si="19"/>
        <v>1988</v>
      </c>
      <c r="C661">
        <f>INDEX(Convictions!$B$2:$AR$52,MATCH(A661,Convictions!$A$2:$A$52,0),MATCH(B661,Convictions!$B$1:$AR$1,0))</f>
        <v>0</v>
      </c>
      <c r="D661">
        <f>INDEX(Population!$B$2:$AR$52,MATCH(A661,Population!$A$2:$A$52,0),MATCH(B661,Population!$B$1:$AR$1,0))</f>
        <v>4639894</v>
      </c>
      <c r="E661" s="6">
        <f>INDEX(Convictions_per_capita!$B$2:$AR$52,MATCH(A661,Convictions_per_capita!$A$2:$A$52,0),MATCH(B661,Convictions_per_capita!$B$1:$AR$1,0))</f>
        <v>0</v>
      </c>
    </row>
    <row r="662" spans="1:5" x14ac:dyDescent="0.35">
      <c r="A662" t="str">
        <f t="shared" si="18"/>
        <v>West Virginia</v>
      </c>
      <c r="B662">
        <f t="shared" si="19"/>
        <v>1988</v>
      </c>
      <c r="C662">
        <f>INDEX(Convictions!$B$2:$AR$52,MATCH(A662,Convictions!$A$2:$A$52,0),MATCH(B662,Convictions!$B$1:$AR$1,0))</f>
        <v>9</v>
      </c>
      <c r="D662">
        <f>INDEX(Population!$B$2:$AR$52,MATCH(A662,Population!$A$2:$A$52,0),MATCH(B662,Population!$B$1:$AR$1,0))</f>
        <v>1830213</v>
      </c>
      <c r="E662" s="6">
        <f>INDEX(Convictions_per_capita!$B$2:$AR$52,MATCH(A662,Convictions_per_capita!$A$2:$A$52,0),MATCH(B662,Convictions_per_capita!$B$1:$AR$1,0))</f>
        <v>4.9200000000000003E-6</v>
      </c>
    </row>
    <row r="663" spans="1:5" x14ac:dyDescent="0.35">
      <c r="A663" t="str">
        <f t="shared" si="18"/>
        <v>Wisconsin</v>
      </c>
      <c r="B663">
        <f t="shared" si="19"/>
        <v>1988</v>
      </c>
      <c r="C663">
        <f>INDEX(Convictions!$B$2:$AR$52,MATCH(A663,Convictions!$A$2:$A$52,0),MATCH(B663,Convictions!$B$1:$AR$1,0))</f>
        <v>9</v>
      </c>
      <c r="D663">
        <f>INDEX(Population!$B$2:$AR$52,MATCH(A663,Population!$A$2:$A$52,0),MATCH(B663,Population!$B$1:$AR$1,0))</f>
        <v>4822391</v>
      </c>
      <c r="E663" s="6">
        <f>INDEX(Convictions_per_capita!$B$2:$AR$52,MATCH(A663,Convictions_per_capita!$A$2:$A$52,0),MATCH(B663,Convictions_per_capita!$B$1:$AR$1,0))</f>
        <v>1.8700000000000001E-6</v>
      </c>
    </row>
    <row r="664" spans="1:5" x14ac:dyDescent="0.35">
      <c r="A664" t="str">
        <f t="shared" si="18"/>
        <v>Wyoming</v>
      </c>
      <c r="B664">
        <f t="shared" si="19"/>
        <v>1988</v>
      </c>
      <c r="C664">
        <f>INDEX(Convictions!$B$2:$AR$52,MATCH(A664,Convictions!$A$2:$A$52,0),MATCH(B664,Convictions!$B$1:$AR$1,0))</f>
        <v>2</v>
      </c>
      <c r="D664">
        <f>INDEX(Population!$B$2:$AR$52,MATCH(A664,Population!$A$2:$A$52,0),MATCH(B664,Population!$B$1:$AR$1,0))</f>
        <v>465103</v>
      </c>
      <c r="E664" s="6">
        <f>INDEX(Convictions_per_capita!$B$2:$AR$52,MATCH(A664,Convictions_per_capita!$A$2:$A$52,0),MATCH(B664,Convictions_per_capita!$B$1:$AR$1,0))</f>
        <v>4.3000000000000003E-6</v>
      </c>
    </row>
    <row r="665" spans="1:5" x14ac:dyDescent="0.35">
      <c r="A665" t="str">
        <f t="shared" si="18"/>
        <v>Alabama</v>
      </c>
      <c r="B665">
        <f t="shared" si="19"/>
        <v>1989</v>
      </c>
      <c r="C665">
        <f>INDEX(Convictions!$B$2:$AR$52,MATCH(A665,Convictions!$A$2:$A$52,0),MATCH(B665,Convictions!$B$1:$AR$1,0))</f>
        <v>25</v>
      </c>
      <c r="D665">
        <f>INDEX(Population!$B$2:$AR$52,MATCH(A665,Population!$A$2:$A$52,0),MATCH(B665,Population!$B$1:$AR$1,0))</f>
        <v>4030219</v>
      </c>
      <c r="E665" s="6">
        <f>INDEX(Convictions_per_capita!$B$2:$AR$52,MATCH(A665,Convictions_per_capita!$A$2:$A$52,0),MATCH(B665,Convictions_per_capita!$B$1:$AR$1,0))</f>
        <v>6.1999999999999999E-6</v>
      </c>
    </row>
    <row r="666" spans="1:5" x14ac:dyDescent="0.35">
      <c r="A666" t="str">
        <f t="shared" si="18"/>
        <v>Alaska</v>
      </c>
      <c r="B666">
        <f t="shared" si="19"/>
        <v>1989</v>
      </c>
      <c r="C666">
        <f>INDEX(Convictions!$B$2:$AR$52,MATCH(A666,Convictions!$A$2:$A$52,0),MATCH(B666,Convictions!$B$1:$AR$1,0))</f>
        <v>6</v>
      </c>
      <c r="D666">
        <f>INDEX(Population!$B$2:$AR$52,MATCH(A666,Population!$A$2:$A$52,0),MATCH(B666,Population!$B$1:$AR$1,0))</f>
        <v>547160</v>
      </c>
      <c r="E666" s="6">
        <f>INDEX(Convictions_per_capita!$B$2:$AR$52,MATCH(A666,Convictions_per_capita!$A$2:$A$52,0),MATCH(B666,Convictions_per_capita!$B$1:$AR$1,0))</f>
        <v>1.1E-5</v>
      </c>
    </row>
    <row r="667" spans="1:5" x14ac:dyDescent="0.35">
      <c r="A667" t="str">
        <f t="shared" si="18"/>
        <v>Arizona</v>
      </c>
      <c r="B667">
        <f t="shared" si="19"/>
        <v>1989</v>
      </c>
      <c r="C667">
        <f>INDEX(Convictions!$B$2:$AR$52,MATCH(A667,Convictions!$A$2:$A$52,0),MATCH(B667,Convictions!$B$1:$AR$1,0))</f>
        <v>27</v>
      </c>
      <c r="D667">
        <f>INDEX(Population!$B$2:$AR$52,MATCH(A667,Population!$A$2:$A$52,0),MATCH(B667,Population!$B$1:$AR$1,0))</f>
        <v>3622184</v>
      </c>
      <c r="E667" s="6">
        <f>INDEX(Convictions_per_capita!$B$2:$AR$52,MATCH(A667,Convictions_per_capita!$A$2:$A$52,0),MATCH(B667,Convictions_per_capita!$B$1:$AR$1,0))</f>
        <v>7.4499999999999998E-6</v>
      </c>
    </row>
    <row r="668" spans="1:5" x14ac:dyDescent="0.35">
      <c r="A668" t="str">
        <f t="shared" si="18"/>
        <v>Arkansas</v>
      </c>
      <c r="B668">
        <f t="shared" si="19"/>
        <v>1989</v>
      </c>
      <c r="C668">
        <f>INDEX(Convictions!$B$2:$AR$52,MATCH(A668,Convictions!$A$2:$A$52,0),MATCH(B668,Convictions!$B$1:$AR$1,0))</f>
        <v>3</v>
      </c>
      <c r="D668">
        <f>INDEX(Population!$B$2:$AR$52,MATCH(A668,Population!$A$2:$A$52,0),MATCH(B668,Population!$B$1:$AR$1,0))</f>
        <v>2346354</v>
      </c>
      <c r="E668" s="6">
        <f>INDEX(Convictions_per_capita!$B$2:$AR$52,MATCH(A668,Convictions_per_capita!$A$2:$A$52,0),MATCH(B668,Convictions_per_capita!$B$1:$AR$1,0))</f>
        <v>1.28E-6</v>
      </c>
    </row>
    <row r="669" spans="1:5" x14ac:dyDescent="0.35">
      <c r="A669" t="str">
        <f t="shared" si="18"/>
        <v>California</v>
      </c>
      <c r="B669">
        <f t="shared" si="19"/>
        <v>1989</v>
      </c>
      <c r="C669">
        <f>INDEX(Convictions!$B$2:$AR$52,MATCH(A669,Convictions!$A$2:$A$52,0),MATCH(B669,Convictions!$B$1:$AR$1,0))</f>
        <v>104</v>
      </c>
      <c r="D669">
        <f>INDEX(Population!$B$2:$AR$52,MATCH(A669,Population!$A$2:$A$52,0),MATCH(B669,Population!$B$1:$AR$1,0))</f>
        <v>29218165</v>
      </c>
      <c r="E669" s="6">
        <f>INDEX(Convictions_per_capita!$B$2:$AR$52,MATCH(A669,Convictions_per_capita!$A$2:$A$52,0),MATCH(B669,Convictions_per_capita!$B$1:$AR$1,0))</f>
        <v>3.5599999999999998E-6</v>
      </c>
    </row>
    <row r="670" spans="1:5" x14ac:dyDescent="0.35">
      <c r="A670" t="str">
        <f t="shared" si="18"/>
        <v>Colorado</v>
      </c>
      <c r="B670">
        <f t="shared" si="19"/>
        <v>1989</v>
      </c>
      <c r="C670">
        <f>INDEX(Convictions!$B$2:$AR$52,MATCH(A670,Convictions!$A$2:$A$52,0),MATCH(B670,Convictions!$B$1:$AR$1,0))</f>
        <v>14</v>
      </c>
      <c r="D670">
        <f>INDEX(Population!$B$2:$AR$52,MATCH(A670,Population!$A$2:$A$52,0),MATCH(B670,Population!$B$1:$AR$1,0))</f>
        <v>3275815</v>
      </c>
      <c r="E670" s="6">
        <f>INDEX(Convictions_per_capita!$B$2:$AR$52,MATCH(A670,Convictions_per_capita!$A$2:$A$52,0),MATCH(B670,Convictions_per_capita!$B$1:$AR$1,0))</f>
        <v>4.2699999999999998E-6</v>
      </c>
    </row>
    <row r="671" spans="1:5" x14ac:dyDescent="0.35">
      <c r="A671" t="str">
        <f t="shared" si="18"/>
        <v>Connecticut</v>
      </c>
      <c r="B671">
        <f t="shared" si="19"/>
        <v>1989</v>
      </c>
      <c r="C671">
        <f>INDEX(Convictions!$B$2:$AR$52,MATCH(A671,Convictions!$A$2:$A$52,0),MATCH(B671,Convictions!$B$1:$AR$1,0))</f>
        <v>12</v>
      </c>
      <c r="D671">
        <f>INDEX(Population!$B$2:$AR$52,MATCH(A671,Population!$A$2:$A$52,0),MATCH(B671,Population!$B$1:$AR$1,0))</f>
        <v>3283404</v>
      </c>
      <c r="E671" s="6">
        <f>INDEX(Convictions_per_capita!$B$2:$AR$52,MATCH(A671,Convictions_per_capita!$A$2:$A$52,0),MATCH(B671,Convictions_per_capita!$B$1:$AR$1,0))</f>
        <v>3.6500000000000002E-6</v>
      </c>
    </row>
    <row r="672" spans="1:5" x14ac:dyDescent="0.35">
      <c r="A672" t="str">
        <f t="shared" si="18"/>
        <v>Delaware</v>
      </c>
      <c r="B672">
        <f t="shared" si="19"/>
        <v>1989</v>
      </c>
      <c r="C672">
        <f>INDEX(Convictions!$B$2:$AR$52,MATCH(A672,Convictions!$A$2:$A$52,0),MATCH(B672,Convictions!$B$1:$AR$1,0))</f>
        <v>1</v>
      </c>
      <c r="D672">
        <f>INDEX(Population!$B$2:$AR$52,MATCH(A672,Population!$A$2:$A$52,0),MATCH(B672,Population!$B$1:$AR$1,0))</f>
        <v>658274</v>
      </c>
      <c r="E672" s="6">
        <f>INDEX(Convictions_per_capita!$B$2:$AR$52,MATCH(A672,Convictions_per_capita!$A$2:$A$52,0),MATCH(B672,Convictions_per_capita!$B$1:$AR$1,0))</f>
        <v>1.5200000000000001E-6</v>
      </c>
    </row>
    <row r="673" spans="1:5" x14ac:dyDescent="0.35">
      <c r="A673" t="str">
        <f t="shared" si="18"/>
        <v>District of Columbia</v>
      </c>
      <c r="B673">
        <f t="shared" si="19"/>
        <v>1989</v>
      </c>
      <c r="C673">
        <f>INDEX(Convictions!$B$2:$AR$52,MATCH(A673,Convictions!$A$2:$A$52,0),MATCH(B673,Convictions!$B$1:$AR$1,0))</f>
        <v>25</v>
      </c>
      <c r="D673">
        <f>INDEX(Population!$B$2:$AR$52,MATCH(A673,Population!$A$2:$A$52,0),MATCH(B673,Population!$B$1:$AR$1,0))</f>
        <v>624168</v>
      </c>
      <c r="E673" s="6">
        <f>INDEX(Convictions_per_capita!$B$2:$AR$52,MATCH(A673,Convictions_per_capita!$A$2:$A$52,0),MATCH(B673,Convictions_per_capita!$B$1:$AR$1,0))</f>
        <v>4.0099999999999999E-5</v>
      </c>
    </row>
    <row r="674" spans="1:5" x14ac:dyDescent="0.35">
      <c r="A674" t="str">
        <f t="shared" si="18"/>
        <v>Florida</v>
      </c>
      <c r="B674">
        <f t="shared" si="19"/>
        <v>1989</v>
      </c>
      <c r="C674">
        <f>INDEX(Convictions!$B$2:$AR$52,MATCH(A674,Convictions!$A$2:$A$52,0),MATCH(B674,Convictions!$B$1:$AR$1,0))</f>
        <v>81</v>
      </c>
      <c r="D674">
        <f>INDEX(Population!$B$2:$AR$52,MATCH(A674,Population!$A$2:$A$52,0),MATCH(B674,Population!$B$1:$AR$1,0))</f>
        <v>12637718</v>
      </c>
      <c r="E674" s="6">
        <f>INDEX(Convictions_per_capita!$B$2:$AR$52,MATCH(A674,Convictions_per_capita!$A$2:$A$52,0),MATCH(B674,Convictions_per_capita!$B$1:$AR$1,0))</f>
        <v>6.4099999999999996E-6</v>
      </c>
    </row>
    <row r="675" spans="1:5" x14ac:dyDescent="0.35">
      <c r="A675" t="str">
        <f t="shared" si="18"/>
        <v>Georgia</v>
      </c>
      <c r="B675">
        <f t="shared" si="19"/>
        <v>1989</v>
      </c>
      <c r="C675">
        <f>INDEX(Convictions!$B$2:$AR$52,MATCH(A675,Convictions!$A$2:$A$52,0),MATCH(B675,Convictions!$B$1:$AR$1,0))</f>
        <v>49</v>
      </c>
      <c r="D675">
        <f>INDEX(Population!$B$2:$AR$52,MATCH(A675,Population!$A$2:$A$52,0),MATCH(B675,Population!$B$1:$AR$1,0))</f>
        <v>6411117</v>
      </c>
      <c r="E675" s="6">
        <f>INDEX(Convictions_per_capita!$B$2:$AR$52,MATCH(A675,Convictions_per_capita!$A$2:$A$52,0),MATCH(B675,Convictions_per_capita!$B$1:$AR$1,0))</f>
        <v>7.6399999999999997E-6</v>
      </c>
    </row>
    <row r="676" spans="1:5" x14ac:dyDescent="0.35">
      <c r="A676" t="str">
        <f t="shared" si="18"/>
        <v>Hawaii</v>
      </c>
      <c r="B676">
        <f t="shared" si="19"/>
        <v>1989</v>
      </c>
      <c r="C676">
        <f>INDEX(Convictions!$B$2:$AR$52,MATCH(A676,Convictions!$A$2:$A$52,0),MATCH(B676,Convictions!$B$1:$AR$1,0))</f>
        <v>0</v>
      </c>
      <c r="D676">
        <f>INDEX(Population!$B$2:$AR$52,MATCH(A676,Population!$A$2:$A$52,0),MATCH(B676,Population!$B$1:$AR$1,0))</f>
        <v>1094588</v>
      </c>
      <c r="E676" s="6">
        <f>INDEX(Convictions_per_capita!$B$2:$AR$52,MATCH(A676,Convictions_per_capita!$A$2:$A$52,0),MATCH(B676,Convictions_per_capita!$B$1:$AR$1,0))</f>
        <v>0</v>
      </c>
    </row>
    <row r="677" spans="1:5" x14ac:dyDescent="0.35">
      <c r="A677" t="str">
        <f t="shared" si="18"/>
        <v>Idaho</v>
      </c>
      <c r="B677">
        <f t="shared" si="19"/>
        <v>1989</v>
      </c>
      <c r="C677">
        <f>INDEX(Convictions!$B$2:$AR$52,MATCH(A677,Convictions!$A$2:$A$52,0),MATCH(B677,Convictions!$B$1:$AR$1,0))</f>
        <v>1</v>
      </c>
      <c r="D677">
        <f>INDEX(Population!$B$2:$AR$52,MATCH(A677,Population!$A$2:$A$52,0),MATCH(B677,Population!$B$1:$AR$1,0))</f>
        <v>994422</v>
      </c>
      <c r="E677" s="6">
        <f>INDEX(Convictions_per_capita!$B$2:$AR$52,MATCH(A677,Convictions_per_capita!$A$2:$A$52,0),MATCH(B677,Convictions_per_capita!$B$1:$AR$1,0))</f>
        <v>1.0100000000000001E-6</v>
      </c>
    </row>
    <row r="678" spans="1:5" x14ac:dyDescent="0.35">
      <c r="A678" t="str">
        <f t="shared" si="18"/>
        <v>Illinois</v>
      </c>
      <c r="B678">
        <f t="shared" si="19"/>
        <v>1989</v>
      </c>
      <c r="C678">
        <f>INDEX(Convictions!$B$2:$AR$52,MATCH(A678,Convictions!$A$2:$A$52,0),MATCH(B678,Convictions!$B$1:$AR$1,0))</f>
        <v>102</v>
      </c>
      <c r="D678">
        <f>INDEX(Population!$B$2:$AR$52,MATCH(A678,Population!$A$2:$A$52,0),MATCH(B678,Population!$B$1:$AR$1,0))</f>
        <v>11409782</v>
      </c>
      <c r="E678" s="6">
        <f>INDEX(Convictions_per_capita!$B$2:$AR$52,MATCH(A678,Convictions_per_capita!$A$2:$A$52,0),MATCH(B678,Convictions_per_capita!$B$1:$AR$1,0))</f>
        <v>8.9400000000000008E-6</v>
      </c>
    </row>
    <row r="679" spans="1:5" x14ac:dyDescent="0.35">
      <c r="A679" t="str">
        <f t="shared" si="18"/>
        <v>Indiana</v>
      </c>
      <c r="B679">
        <f t="shared" si="19"/>
        <v>1989</v>
      </c>
      <c r="C679">
        <f>INDEX(Convictions!$B$2:$AR$52,MATCH(A679,Convictions!$A$2:$A$52,0),MATCH(B679,Convictions!$B$1:$AR$1,0))</f>
        <v>30</v>
      </c>
      <c r="D679">
        <f>INDEX(Population!$B$2:$AR$52,MATCH(A679,Population!$A$2:$A$52,0),MATCH(B679,Population!$B$1:$AR$1,0))</f>
        <v>5523679</v>
      </c>
      <c r="E679" s="6">
        <f>INDEX(Convictions_per_capita!$B$2:$AR$52,MATCH(A679,Convictions_per_capita!$A$2:$A$52,0),MATCH(B679,Convictions_per_capita!$B$1:$AR$1,0))</f>
        <v>5.4299999999999997E-6</v>
      </c>
    </row>
    <row r="680" spans="1:5" x14ac:dyDescent="0.35">
      <c r="A680" t="str">
        <f t="shared" si="18"/>
        <v>Iowa</v>
      </c>
      <c r="B680">
        <f t="shared" si="19"/>
        <v>1989</v>
      </c>
      <c r="C680">
        <f>INDEX(Convictions!$B$2:$AR$52,MATCH(A680,Convictions!$A$2:$A$52,0),MATCH(B680,Convictions!$B$1:$AR$1,0))</f>
        <v>9</v>
      </c>
      <c r="D680">
        <f>INDEX(Population!$B$2:$AR$52,MATCH(A680,Population!$A$2:$A$52,0),MATCH(B680,Population!$B$1:$AR$1,0))</f>
        <v>2770590</v>
      </c>
      <c r="E680" s="6">
        <f>INDEX(Convictions_per_capita!$B$2:$AR$52,MATCH(A680,Convictions_per_capita!$A$2:$A$52,0),MATCH(B680,Convictions_per_capita!$B$1:$AR$1,0))</f>
        <v>3.2499999999999998E-6</v>
      </c>
    </row>
    <row r="681" spans="1:5" x14ac:dyDescent="0.35">
      <c r="A681" t="str">
        <f t="shared" si="18"/>
        <v>Kansas</v>
      </c>
      <c r="B681">
        <f t="shared" si="19"/>
        <v>1989</v>
      </c>
      <c r="C681">
        <f>INDEX(Convictions!$B$2:$AR$52,MATCH(A681,Convictions!$A$2:$A$52,0),MATCH(B681,Convictions!$B$1:$AR$1,0))</f>
        <v>6</v>
      </c>
      <c r="D681">
        <f>INDEX(Population!$B$2:$AR$52,MATCH(A681,Population!$A$2:$A$52,0),MATCH(B681,Population!$B$1:$AR$1,0))</f>
        <v>2472838</v>
      </c>
      <c r="E681" s="6">
        <f>INDEX(Convictions_per_capita!$B$2:$AR$52,MATCH(A681,Convictions_per_capita!$A$2:$A$52,0),MATCH(B681,Convictions_per_capita!$B$1:$AR$1,0))</f>
        <v>2.43E-6</v>
      </c>
    </row>
    <row r="682" spans="1:5" x14ac:dyDescent="0.35">
      <c r="A682" t="str">
        <f t="shared" si="18"/>
        <v>Kentucky</v>
      </c>
      <c r="B682">
        <f t="shared" si="19"/>
        <v>1989</v>
      </c>
      <c r="C682">
        <f>INDEX(Convictions!$B$2:$AR$52,MATCH(A682,Convictions!$A$2:$A$52,0),MATCH(B682,Convictions!$B$1:$AR$1,0))</f>
        <v>10</v>
      </c>
      <c r="D682">
        <f>INDEX(Population!$B$2:$AR$52,MATCH(A682,Population!$A$2:$A$52,0),MATCH(B682,Population!$B$1:$AR$1,0))</f>
        <v>3677318</v>
      </c>
      <c r="E682" s="6">
        <f>INDEX(Convictions_per_capita!$B$2:$AR$52,MATCH(A682,Convictions_per_capita!$A$2:$A$52,0),MATCH(B682,Convictions_per_capita!$B$1:$AR$1,0))</f>
        <v>2.7199999999999998E-6</v>
      </c>
    </row>
    <row r="683" spans="1:5" x14ac:dyDescent="0.35">
      <c r="A683" t="str">
        <f t="shared" si="18"/>
        <v>Louisiana</v>
      </c>
      <c r="B683">
        <f t="shared" si="19"/>
        <v>1989</v>
      </c>
      <c r="C683">
        <f>INDEX(Convictions!$B$2:$AR$52,MATCH(A683,Convictions!$A$2:$A$52,0),MATCH(B683,Convictions!$B$1:$AR$1,0))</f>
        <v>30</v>
      </c>
      <c r="D683">
        <f>INDEX(Population!$B$2:$AR$52,MATCH(A683,Population!$A$2:$A$52,0),MATCH(B683,Population!$B$1:$AR$1,0))</f>
        <v>4252896</v>
      </c>
      <c r="E683" s="6">
        <f>INDEX(Convictions_per_capita!$B$2:$AR$52,MATCH(A683,Convictions_per_capita!$A$2:$A$52,0),MATCH(B683,Convictions_per_capita!$B$1:$AR$1,0))</f>
        <v>7.0500000000000003E-6</v>
      </c>
    </row>
    <row r="684" spans="1:5" x14ac:dyDescent="0.35">
      <c r="A684" t="str">
        <f t="shared" si="18"/>
        <v>Maine</v>
      </c>
      <c r="B684">
        <f t="shared" si="19"/>
        <v>1989</v>
      </c>
      <c r="C684">
        <f>INDEX(Convictions!$B$2:$AR$52,MATCH(A684,Convictions!$A$2:$A$52,0),MATCH(B684,Convictions!$B$1:$AR$1,0))</f>
        <v>4</v>
      </c>
      <c r="D684">
        <f>INDEX(Population!$B$2:$AR$52,MATCH(A684,Population!$A$2:$A$52,0),MATCH(B684,Population!$B$1:$AR$1,0))</f>
        <v>1219961</v>
      </c>
      <c r="E684" s="6">
        <f>INDEX(Convictions_per_capita!$B$2:$AR$52,MATCH(A684,Convictions_per_capita!$A$2:$A$52,0),MATCH(B684,Convictions_per_capita!$B$1:$AR$1,0))</f>
        <v>3.2799999999999999E-6</v>
      </c>
    </row>
    <row r="685" spans="1:5" x14ac:dyDescent="0.35">
      <c r="A685" t="str">
        <f t="shared" si="18"/>
        <v>Maryland</v>
      </c>
      <c r="B685">
        <f t="shared" si="19"/>
        <v>1989</v>
      </c>
      <c r="C685">
        <f>INDEX(Convictions!$B$2:$AR$52,MATCH(A685,Convictions!$A$2:$A$52,0),MATCH(B685,Convictions!$B$1:$AR$1,0))</f>
        <v>27</v>
      </c>
      <c r="D685">
        <f>INDEX(Population!$B$2:$AR$52,MATCH(A685,Population!$A$2:$A$52,0),MATCH(B685,Population!$B$1:$AR$1,0))</f>
        <v>4727303</v>
      </c>
      <c r="E685" s="6">
        <f>INDEX(Convictions_per_capita!$B$2:$AR$52,MATCH(A685,Convictions_per_capita!$A$2:$A$52,0),MATCH(B685,Convictions_per_capita!$B$1:$AR$1,0))</f>
        <v>5.7100000000000004E-6</v>
      </c>
    </row>
    <row r="686" spans="1:5" x14ac:dyDescent="0.35">
      <c r="A686" t="str">
        <f t="shared" si="18"/>
        <v>Massachusetts</v>
      </c>
      <c r="B686">
        <f t="shared" si="19"/>
        <v>1989</v>
      </c>
      <c r="C686">
        <f>INDEX(Convictions!$B$2:$AR$52,MATCH(A686,Convictions!$A$2:$A$52,0),MATCH(B686,Convictions!$B$1:$AR$1,0))</f>
        <v>15</v>
      </c>
      <c r="D686">
        <f>INDEX(Population!$B$2:$AR$52,MATCH(A686,Population!$A$2:$A$52,0),MATCH(B686,Population!$B$1:$AR$1,0))</f>
        <v>6015478</v>
      </c>
      <c r="E686" s="6">
        <f>INDEX(Convictions_per_capita!$B$2:$AR$52,MATCH(A686,Convictions_per_capita!$A$2:$A$52,0),MATCH(B686,Convictions_per_capita!$B$1:$AR$1,0))</f>
        <v>2.4899999999999999E-6</v>
      </c>
    </row>
    <row r="687" spans="1:5" x14ac:dyDescent="0.35">
      <c r="A687" t="str">
        <f t="shared" si="18"/>
        <v>Michigan</v>
      </c>
      <c r="B687">
        <f t="shared" si="19"/>
        <v>1989</v>
      </c>
      <c r="C687">
        <f>INDEX(Convictions!$B$2:$AR$52,MATCH(A687,Convictions!$A$2:$A$52,0),MATCH(B687,Convictions!$B$1:$AR$1,0))</f>
        <v>14</v>
      </c>
      <c r="D687">
        <f>INDEX(Population!$B$2:$AR$52,MATCH(A687,Population!$A$2:$A$52,0),MATCH(B687,Population!$B$1:$AR$1,0))</f>
        <v>9253298</v>
      </c>
      <c r="E687" s="6">
        <f>INDEX(Convictions_per_capita!$B$2:$AR$52,MATCH(A687,Convictions_per_capita!$A$2:$A$52,0),MATCH(B687,Convictions_per_capita!$B$1:$AR$1,0))</f>
        <v>1.5099999999999999E-6</v>
      </c>
    </row>
    <row r="688" spans="1:5" x14ac:dyDescent="0.35">
      <c r="A688" t="str">
        <f t="shared" si="18"/>
        <v>Minnesota</v>
      </c>
      <c r="B688">
        <f t="shared" si="19"/>
        <v>1989</v>
      </c>
      <c r="C688">
        <f>INDEX(Convictions!$B$2:$AR$52,MATCH(A688,Convictions!$A$2:$A$52,0),MATCH(B688,Convictions!$B$1:$AR$1,0))</f>
        <v>21</v>
      </c>
      <c r="D688">
        <f>INDEX(Population!$B$2:$AR$52,MATCH(A688,Population!$A$2:$A$52,0),MATCH(B688,Population!$B$1:$AR$1,0))</f>
        <v>4338056</v>
      </c>
      <c r="E688" s="6">
        <f>INDEX(Convictions_per_capita!$B$2:$AR$52,MATCH(A688,Convictions_per_capita!$A$2:$A$52,0),MATCH(B688,Convictions_per_capita!$B$1:$AR$1,0))</f>
        <v>4.8400000000000002E-6</v>
      </c>
    </row>
    <row r="689" spans="1:5" x14ac:dyDescent="0.35">
      <c r="A689" t="str">
        <f t="shared" si="18"/>
        <v>Mississippi</v>
      </c>
      <c r="B689">
        <f t="shared" si="19"/>
        <v>1989</v>
      </c>
      <c r="C689">
        <f>INDEX(Convictions!$B$2:$AR$52,MATCH(A689,Convictions!$A$2:$A$52,0),MATCH(B689,Convictions!$B$1:$AR$1,0))</f>
        <v>24</v>
      </c>
      <c r="D689">
        <f>INDEX(Population!$B$2:$AR$52,MATCH(A689,Population!$A$2:$A$52,0),MATCH(B689,Population!$B$1:$AR$1,0))</f>
        <v>2574272</v>
      </c>
      <c r="E689" s="6">
        <f>INDEX(Convictions_per_capita!$B$2:$AR$52,MATCH(A689,Convictions_per_capita!$A$2:$A$52,0),MATCH(B689,Convictions_per_capita!$B$1:$AR$1,0))</f>
        <v>9.3200000000000006E-6</v>
      </c>
    </row>
    <row r="690" spans="1:5" x14ac:dyDescent="0.35">
      <c r="A690" t="str">
        <f t="shared" si="18"/>
        <v>Missouri</v>
      </c>
      <c r="B690">
        <f t="shared" si="19"/>
        <v>1989</v>
      </c>
      <c r="C690">
        <f>INDEX(Convictions!$B$2:$AR$52,MATCH(A690,Convictions!$A$2:$A$52,0),MATCH(B690,Convictions!$B$1:$AR$1,0))</f>
        <v>22</v>
      </c>
      <c r="D690">
        <f>INDEX(Population!$B$2:$AR$52,MATCH(A690,Population!$A$2:$A$52,0),MATCH(B690,Population!$B$1:$AR$1,0))</f>
        <v>5095844</v>
      </c>
      <c r="E690" s="6">
        <f>INDEX(Convictions_per_capita!$B$2:$AR$52,MATCH(A690,Convictions_per_capita!$A$2:$A$52,0),MATCH(B690,Convictions_per_capita!$B$1:$AR$1,0))</f>
        <v>4.3200000000000001E-6</v>
      </c>
    </row>
    <row r="691" spans="1:5" x14ac:dyDescent="0.35">
      <c r="A691" t="str">
        <f t="shared" si="18"/>
        <v>Montana</v>
      </c>
      <c r="B691">
        <f t="shared" si="19"/>
        <v>1989</v>
      </c>
      <c r="C691">
        <f>INDEX(Convictions!$B$2:$AR$52,MATCH(A691,Convictions!$A$2:$A$52,0),MATCH(B691,Convictions!$B$1:$AR$1,0))</f>
        <v>4</v>
      </c>
      <c r="D691">
        <f>INDEX(Population!$B$2:$AR$52,MATCH(A691,Population!$A$2:$A$52,0),MATCH(B691,Population!$B$1:$AR$1,0))</f>
        <v>799634</v>
      </c>
      <c r="E691" s="6">
        <f>INDEX(Convictions_per_capita!$B$2:$AR$52,MATCH(A691,Convictions_per_capita!$A$2:$A$52,0),MATCH(B691,Convictions_per_capita!$B$1:$AR$1,0))</f>
        <v>5.0000000000000004E-6</v>
      </c>
    </row>
    <row r="692" spans="1:5" x14ac:dyDescent="0.35">
      <c r="A692" t="str">
        <f t="shared" si="18"/>
        <v>Nebraska</v>
      </c>
      <c r="B692">
        <f t="shared" si="19"/>
        <v>1989</v>
      </c>
      <c r="C692">
        <f>INDEX(Convictions!$B$2:$AR$52,MATCH(A692,Convictions!$A$2:$A$52,0),MATCH(B692,Convictions!$B$1:$AR$1,0))</f>
        <v>4</v>
      </c>
      <c r="D692">
        <f>INDEX(Population!$B$2:$AR$52,MATCH(A692,Population!$A$2:$A$52,0),MATCH(B692,Population!$B$1:$AR$1,0))</f>
        <v>1574858</v>
      </c>
      <c r="E692" s="6">
        <f>INDEX(Convictions_per_capita!$B$2:$AR$52,MATCH(A692,Convictions_per_capita!$A$2:$A$52,0),MATCH(B692,Convictions_per_capita!$B$1:$AR$1,0))</f>
        <v>2.5399999999999998E-6</v>
      </c>
    </row>
    <row r="693" spans="1:5" x14ac:dyDescent="0.35">
      <c r="A693" t="str">
        <f t="shared" si="18"/>
        <v>Nevada</v>
      </c>
      <c r="B693">
        <f t="shared" si="19"/>
        <v>1989</v>
      </c>
      <c r="C693">
        <f>INDEX(Convictions!$B$2:$AR$52,MATCH(A693,Convictions!$A$2:$A$52,0),MATCH(B693,Convictions!$B$1:$AR$1,0))</f>
        <v>2</v>
      </c>
      <c r="D693">
        <f>INDEX(Population!$B$2:$AR$52,MATCH(A693,Population!$A$2:$A$52,0),MATCH(B693,Population!$B$1:$AR$1,0))</f>
        <v>1137382</v>
      </c>
      <c r="E693" s="6">
        <f>INDEX(Convictions_per_capita!$B$2:$AR$52,MATCH(A693,Convictions_per_capita!$A$2:$A$52,0),MATCH(B693,Convictions_per_capita!$B$1:$AR$1,0))</f>
        <v>1.7600000000000001E-6</v>
      </c>
    </row>
    <row r="694" spans="1:5" x14ac:dyDescent="0.35">
      <c r="A694" t="str">
        <f t="shared" ref="A694:A757" si="20">A643</f>
        <v>New Hampshire</v>
      </c>
      <c r="B694">
        <f t="shared" ref="B694:B757" si="21">B643+1</f>
        <v>1989</v>
      </c>
      <c r="C694">
        <f>INDEX(Convictions!$B$2:$AR$52,MATCH(A694,Convictions!$A$2:$A$52,0),MATCH(B694,Convictions!$B$1:$AR$1,0))</f>
        <v>1</v>
      </c>
      <c r="D694">
        <f>INDEX(Population!$B$2:$AR$52,MATCH(A694,Population!$A$2:$A$52,0),MATCH(B694,Population!$B$1:$AR$1,0))</f>
        <v>1104523</v>
      </c>
      <c r="E694" s="6">
        <f>INDEX(Convictions_per_capita!$B$2:$AR$52,MATCH(A694,Convictions_per_capita!$A$2:$A$52,0),MATCH(B694,Convictions_per_capita!$B$1:$AR$1,0))</f>
        <v>9.0500000000000002E-7</v>
      </c>
    </row>
    <row r="695" spans="1:5" x14ac:dyDescent="0.35">
      <c r="A695" t="str">
        <f t="shared" si="20"/>
        <v>New Jersey</v>
      </c>
      <c r="B695">
        <f t="shared" si="21"/>
        <v>1989</v>
      </c>
      <c r="C695">
        <f>INDEX(Convictions!$B$2:$AR$52,MATCH(A695,Convictions!$A$2:$A$52,0),MATCH(B695,Convictions!$B$1:$AR$1,0))</f>
        <v>34</v>
      </c>
      <c r="D695">
        <f>INDEX(Population!$B$2:$AR$52,MATCH(A695,Population!$A$2:$A$52,0),MATCH(B695,Population!$B$1:$AR$1,0))</f>
        <v>7726086</v>
      </c>
      <c r="E695" s="6">
        <f>INDEX(Convictions_per_capita!$B$2:$AR$52,MATCH(A695,Convictions_per_capita!$A$2:$A$52,0),MATCH(B695,Convictions_per_capita!$B$1:$AR$1,0))</f>
        <v>4.4000000000000002E-6</v>
      </c>
    </row>
    <row r="696" spans="1:5" x14ac:dyDescent="0.35">
      <c r="A696" t="str">
        <f t="shared" si="20"/>
        <v>New Mexico</v>
      </c>
      <c r="B696">
        <f t="shared" si="21"/>
        <v>1989</v>
      </c>
      <c r="C696">
        <f>INDEX(Convictions!$B$2:$AR$52,MATCH(A696,Convictions!$A$2:$A$52,0),MATCH(B696,Convictions!$B$1:$AR$1,0))</f>
        <v>0</v>
      </c>
      <c r="D696">
        <f>INDEX(Population!$B$2:$AR$52,MATCH(A696,Population!$A$2:$A$52,0),MATCH(B696,Population!$B$1:$AR$1,0))</f>
        <v>1503901</v>
      </c>
      <c r="E696" s="6">
        <f>INDEX(Convictions_per_capita!$B$2:$AR$52,MATCH(A696,Convictions_per_capita!$A$2:$A$52,0),MATCH(B696,Convictions_per_capita!$B$1:$AR$1,0))</f>
        <v>0</v>
      </c>
    </row>
    <row r="697" spans="1:5" x14ac:dyDescent="0.35">
      <c r="A697" t="str">
        <f t="shared" si="20"/>
        <v>New York</v>
      </c>
      <c r="B697">
        <f t="shared" si="21"/>
        <v>1989</v>
      </c>
      <c r="C697">
        <f>INDEX(Convictions!$B$2:$AR$52,MATCH(A697,Convictions!$A$2:$A$52,0),MATCH(B697,Convictions!$B$1:$AR$1,0))</f>
        <v>100</v>
      </c>
      <c r="D697">
        <f>INDEX(Population!$B$2:$AR$52,MATCH(A697,Population!$A$2:$A$52,0),MATCH(B697,Population!$B$1:$AR$1,0))</f>
        <v>17983084</v>
      </c>
      <c r="E697" s="6">
        <f>INDEX(Convictions_per_capita!$B$2:$AR$52,MATCH(A697,Convictions_per_capita!$A$2:$A$52,0),MATCH(B697,Convictions_per_capita!$B$1:$AR$1,0))</f>
        <v>5.5600000000000001E-6</v>
      </c>
    </row>
    <row r="698" spans="1:5" x14ac:dyDescent="0.35">
      <c r="A698" t="str">
        <f t="shared" si="20"/>
        <v>North Carolina</v>
      </c>
      <c r="B698">
        <f t="shared" si="21"/>
        <v>1989</v>
      </c>
      <c r="C698">
        <f>INDEX(Convictions!$B$2:$AR$52,MATCH(A698,Convictions!$A$2:$A$52,0),MATCH(B698,Convictions!$B$1:$AR$1,0))</f>
        <v>21</v>
      </c>
      <c r="D698">
        <f>INDEX(Population!$B$2:$AR$52,MATCH(A698,Population!$A$2:$A$52,0),MATCH(B698,Population!$B$1:$AR$1,0))</f>
        <v>6565462</v>
      </c>
      <c r="E698" s="6">
        <f>INDEX(Convictions_per_capita!$B$2:$AR$52,MATCH(A698,Convictions_per_capita!$A$2:$A$52,0),MATCH(B698,Convictions_per_capita!$B$1:$AR$1,0))</f>
        <v>3.1999999999999999E-6</v>
      </c>
    </row>
    <row r="699" spans="1:5" x14ac:dyDescent="0.35">
      <c r="A699" t="str">
        <f t="shared" si="20"/>
        <v>North Dakota</v>
      </c>
      <c r="B699">
        <f t="shared" si="21"/>
        <v>1989</v>
      </c>
      <c r="C699">
        <f>INDEX(Convictions!$B$2:$AR$52,MATCH(A699,Convictions!$A$2:$A$52,0),MATCH(B699,Convictions!$B$1:$AR$1,0))</f>
        <v>6</v>
      </c>
      <c r="D699">
        <f>INDEX(Population!$B$2:$AR$52,MATCH(A699,Population!$A$2:$A$52,0),MATCH(B699,Population!$B$1:$AR$1,0))</f>
        <v>646351</v>
      </c>
      <c r="E699" s="6">
        <f>INDEX(Convictions_per_capita!$B$2:$AR$52,MATCH(A699,Convictions_per_capita!$A$2:$A$52,0),MATCH(B699,Convictions_per_capita!$B$1:$AR$1,0))</f>
        <v>9.2799999999999992E-6</v>
      </c>
    </row>
    <row r="700" spans="1:5" x14ac:dyDescent="0.35">
      <c r="A700" t="str">
        <f t="shared" si="20"/>
        <v>Ohio</v>
      </c>
      <c r="B700">
        <f t="shared" si="21"/>
        <v>1989</v>
      </c>
      <c r="C700">
        <f>INDEX(Convictions!$B$2:$AR$52,MATCH(A700,Convictions!$A$2:$A$52,0),MATCH(B700,Convictions!$B$1:$AR$1,0))</f>
        <v>51</v>
      </c>
      <c r="D700">
        <f>INDEX(Population!$B$2:$AR$52,MATCH(A700,Population!$A$2:$A$52,0),MATCH(B700,Population!$B$1:$AR$1,0))</f>
        <v>10829216</v>
      </c>
      <c r="E700" s="6">
        <f>INDEX(Convictions_per_capita!$B$2:$AR$52,MATCH(A700,Convictions_per_capita!$A$2:$A$52,0),MATCH(B700,Convictions_per_capita!$B$1:$AR$1,0))</f>
        <v>4.7099999999999998E-6</v>
      </c>
    </row>
    <row r="701" spans="1:5" x14ac:dyDescent="0.35">
      <c r="A701" t="str">
        <f t="shared" si="20"/>
        <v>Oklahoma</v>
      </c>
      <c r="B701">
        <f t="shared" si="21"/>
        <v>1989</v>
      </c>
      <c r="C701">
        <f>INDEX(Convictions!$B$2:$AR$52,MATCH(A701,Convictions!$A$2:$A$52,0),MATCH(B701,Convictions!$B$1:$AR$1,0))</f>
        <v>9</v>
      </c>
      <c r="D701">
        <f>INDEX(Population!$B$2:$AR$52,MATCH(A701,Population!$A$2:$A$52,0),MATCH(B701,Population!$B$1:$AR$1,0))</f>
        <v>3150304</v>
      </c>
      <c r="E701" s="6">
        <f>INDEX(Convictions_per_capita!$B$2:$AR$52,MATCH(A701,Convictions_per_capita!$A$2:$A$52,0),MATCH(B701,Convictions_per_capita!$B$1:$AR$1,0))</f>
        <v>2.8600000000000001E-6</v>
      </c>
    </row>
    <row r="702" spans="1:5" x14ac:dyDescent="0.35">
      <c r="A702" t="str">
        <f t="shared" si="20"/>
        <v>Oregon</v>
      </c>
      <c r="B702">
        <f t="shared" si="21"/>
        <v>1989</v>
      </c>
      <c r="C702">
        <f>INDEX(Convictions!$B$2:$AR$52,MATCH(A702,Convictions!$A$2:$A$52,0),MATCH(B702,Convictions!$B$1:$AR$1,0))</f>
        <v>6</v>
      </c>
      <c r="D702">
        <f>INDEX(Population!$B$2:$AR$52,MATCH(A702,Population!$A$2:$A$52,0),MATCH(B702,Population!$B$1:$AR$1,0))</f>
        <v>2790579</v>
      </c>
      <c r="E702" s="6">
        <f>INDEX(Convictions_per_capita!$B$2:$AR$52,MATCH(A702,Convictions_per_capita!$A$2:$A$52,0),MATCH(B702,Convictions_per_capita!$B$1:$AR$1,0))</f>
        <v>2.1500000000000002E-6</v>
      </c>
    </row>
    <row r="703" spans="1:5" x14ac:dyDescent="0.35">
      <c r="A703" t="str">
        <f t="shared" si="20"/>
        <v>Pennsylvania</v>
      </c>
      <c r="B703">
        <f t="shared" si="21"/>
        <v>1989</v>
      </c>
      <c r="C703">
        <f>INDEX(Convictions!$B$2:$AR$52,MATCH(A703,Convictions!$A$2:$A$52,0),MATCH(B703,Convictions!$B$1:$AR$1,0))</f>
        <v>53</v>
      </c>
      <c r="D703">
        <f>INDEX(Population!$B$2:$AR$52,MATCH(A703,Population!$A$2:$A$52,0),MATCH(B703,Population!$B$1:$AR$1,0))</f>
        <v>11865992</v>
      </c>
      <c r="E703" s="6">
        <f>INDEX(Convictions_per_capita!$B$2:$AR$52,MATCH(A703,Convictions_per_capita!$A$2:$A$52,0),MATCH(B703,Convictions_per_capita!$B$1:$AR$1,0))</f>
        <v>4.4700000000000004E-6</v>
      </c>
    </row>
    <row r="704" spans="1:5" x14ac:dyDescent="0.35">
      <c r="A704" t="str">
        <f t="shared" si="20"/>
        <v>Rhode Island</v>
      </c>
      <c r="B704">
        <f t="shared" si="21"/>
        <v>1989</v>
      </c>
      <c r="C704">
        <f>INDEX(Convictions!$B$2:$AR$52,MATCH(A704,Convictions!$A$2:$A$52,0),MATCH(B704,Convictions!$B$1:$AR$1,0))</f>
        <v>1</v>
      </c>
      <c r="D704">
        <f>INDEX(Population!$B$2:$AR$52,MATCH(A704,Population!$A$2:$A$52,0),MATCH(B704,Population!$B$1:$AR$1,0))</f>
        <v>1000666</v>
      </c>
      <c r="E704" s="6">
        <f>INDEX(Convictions_per_capita!$B$2:$AR$52,MATCH(A704,Convictions_per_capita!$A$2:$A$52,0),MATCH(B704,Convictions_per_capita!$B$1:$AR$1,0))</f>
        <v>9.9900000000000009E-7</v>
      </c>
    </row>
    <row r="705" spans="1:5" x14ac:dyDescent="0.35">
      <c r="A705" t="str">
        <f t="shared" si="20"/>
        <v>South Carolina</v>
      </c>
      <c r="B705">
        <f t="shared" si="21"/>
        <v>1989</v>
      </c>
      <c r="C705">
        <f>INDEX(Convictions!$B$2:$AR$52,MATCH(A705,Convictions!$A$2:$A$52,0),MATCH(B705,Convictions!$B$1:$AR$1,0))</f>
        <v>8</v>
      </c>
      <c r="D705">
        <f>INDEX(Population!$B$2:$AR$52,MATCH(A705,Population!$A$2:$A$52,0),MATCH(B705,Population!$B$1:$AR$1,0))</f>
        <v>3456777</v>
      </c>
      <c r="E705" s="6">
        <f>INDEX(Convictions_per_capita!$B$2:$AR$52,MATCH(A705,Convictions_per_capita!$A$2:$A$52,0),MATCH(B705,Convictions_per_capita!$B$1:$AR$1,0))</f>
        <v>2.3099999999999999E-6</v>
      </c>
    </row>
    <row r="706" spans="1:5" x14ac:dyDescent="0.35">
      <c r="A706" t="str">
        <f t="shared" si="20"/>
        <v>South Dakota</v>
      </c>
      <c r="B706">
        <f t="shared" si="21"/>
        <v>1989</v>
      </c>
      <c r="C706">
        <f>INDEX(Convictions!$B$2:$AR$52,MATCH(A706,Convictions!$A$2:$A$52,0),MATCH(B706,Convictions!$B$1:$AR$1,0))</f>
        <v>2</v>
      </c>
      <c r="D706">
        <f>INDEX(Population!$B$2:$AR$52,MATCH(A706,Population!$A$2:$A$52,0),MATCH(B706,Population!$B$1:$AR$1,0))</f>
        <v>696698</v>
      </c>
      <c r="E706" s="6">
        <f>INDEX(Convictions_per_capita!$B$2:$AR$52,MATCH(A706,Convictions_per_capita!$A$2:$A$52,0),MATCH(B706,Convictions_per_capita!$B$1:$AR$1,0))</f>
        <v>2.8700000000000001E-6</v>
      </c>
    </row>
    <row r="707" spans="1:5" x14ac:dyDescent="0.35">
      <c r="A707" t="str">
        <f t="shared" si="20"/>
        <v>Tennessee</v>
      </c>
      <c r="B707">
        <f t="shared" si="21"/>
        <v>1989</v>
      </c>
      <c r="C707">
        <f>INDEX(Convictions!$B$2:$AR$52,MATCH(A707,Convictions!$A$2:$A$52,0),MATCH(B707,Convictions!$B$1:$AR$1,0))</f>
        <v>39</v>
      </c>
      <c r="D707">
        <f>INDEX(Population!$B$2:$AR$52,MATCH(A707,Population!$A$2:$A$52,0),MATCH(B707,Population!$B$1:$AR$1,0))</f>
        <v>4854432</v>
      </c>
      <c r="E707" s="6">
        <f>INDEX(Convictions_per_capita!$B$2:$AR$52,MATCH(A707,Convictions_per_capita!$A$2:$A$52,0),MATCH(B707,Convictions_per_capita!$B$1:$AR$1,0))</f>
        <v>8.0299999999999994E-6</v>
      </c>
    </row>
    <row r="708" spans="1:5" x14ac:dyDescent="0.35">
      <c r="A708" t="str">
        <f t="shared" si="20"/>
        <v>Texas</v>
      </c>
      <c r="B708">
        <f t="shared" si="21"/>
        <v>1989</v>
      </c>
      <c r="C708">
        <f>INDEX(Convictions!$B$2:$AR$52,MATCH(A708,Convictions!$A$2:$A$52,0),MATCH(B708,Convictions!$B$1:$AR$1,0))</f>
        <v>45</v>
      </c>
      <c r="D708">
        <f>INDEX(Population!$B$2:$AR$52,MATCH(A708,Population!$A$2:$A$52,0),MATCH(B708,Population!$B$1:$AR$1,0))</f>
        <v>16806729</v>
      </c>
      <c r="E708" s="6">
        <f>INDEX(Convictions_per_capita!$B$2:$AR$52,MATCH(A708,Convictions_per_capita!$A$2:$A$52,0),MATCH(B708,Convictions_per_capita!$B$1:$AR$1,0))</f>
        <v>2.6800000000000002E-6</v>
      </c>
    </row>
    <row r="709" spans="1:5" x14ac:dyDescent="0.35">
      <c r="A709" t="str">
        <f t="shared" si="20"/>
        <v>Utah</v>
      </c>
      <c r="B709">
        <f t="shared" si="21"/>
        <v>1989</v>
      </c>
      <c r="C709">
        <f>INDEX(Convictions!$B$2:$AR$52,MATCH(A709,Convictions!$A$2:$A$52,0),MATCH(B709,Convictions!$B$1:$AR$1,0))</f>
        <v>6</v>
      </c>
      <c r="D709">
        <f>INDEX(Population!$B$2:$AR$52,MATCH(A709,Population!$A$2:$A$52,0),MATCH(B709,Population!$B$1:$AR$1,0))</f>
        <v>1705865</v>
      </c>
      <c r="E709" s="6">
        <f>INDEX(Convictions_per_capita!$B$2:$AR$52,MATCH(A709,Convictions_per_capita!$A$2:$A$52,0),MATCH(B709,Convictions_per_capita!$B$1:$AR$1,0))</f>
        <v>3.5200000000000002E-6</v>
      </c>
    </row>
    <row r="710" spans="1:5" x14ac:dyDescent="0.35">
      <c r="A710" t="str">
        <f t="shared" si="20"/>
        <v>Vermont</v>
      </c>
      <c r="B710">
        <f t="shared" si="21"/>
        <v>1989</v>
      </c>
      <c r="C710">
        <f>INDEX(Convictions!$B$2:$AR$52,MATCH(A710,Convictions!$A$2:$A$52,0),MATCH(B710,Convictions!$B$1:$AR$1,0))</f>
        <v>1</v>
      </c>
      <c r="D710">
        <f>INDEX(Population!$B$2:$AR$52,MATCH(A710,Population!$A$2:$A$52,0),MATCH(B710,Population!$B$1:$AR$1,0))</f>
        <v>557708</v>
      </c>
      <c r="E710" s="6">
        <f>INDEX(Convictions_per_capita!$B$2:$AR$52,MATCH(A710,Convictions_per_capita!$A$2:$A$52,0),MATCH(B710,Convictions_per_capita!$B$1:$AR$1,0))</f>
        <v>1.79E-6</v>
      </c>
    </row>
    <row r="711" spans="1:5" x14ac:dyDescent="0.35">
      <c r="A711" t="str">
        <f t="shared" si="20"/>
        <v>Virginia</v>
      </c>
      <c r="B711">
        <f t="shared" si="21"/>
        <v>1989</v>
      </c>
      <c r="C711">
        <f>INDEX(Convictions!$B$2:$AR$52,MATCH(A711,Convictions!$A$2:$A$52,0),MATCH(B711,Convictions!$B$1:$AR$1,0))</f>
        <v>55</v>
      </c>
      <c r="D711">
        <f>INDEX(Population!$B$2:$AR$52,MATCH(A711,Population!$A$2:$A$52,0),MATCH(B711,Population!$B$1:$AR$1,0))</f>
        <v>6120246</v>
      </c>
      <c r="E711" s="6">
        <f>INDEX(Convictions_per_capita!$B$2:$AR$52,MATCH(A711,Convictions_per_capita!$A$2:$A$52,0),MATCH(B711,Convictions_per_capita!$B$1:$AR$1,0))</f>
        <v>8.9900000000000003E-6</v>
      </c>
    </row>
    <row r="712" spans="1:5" x14ac:dyDescent="0.35">
      <c r="A712" t="str">
        <f t="shared" si="20"/>
        <v>Washington</v>
      </c>
      <c r="B712">
        <f t="shared" si="21"/>
        <v>1989</v>
      </c>
      <c r="C712">
        <f>INDEX(Convictions!$B$2:$AR$52,MATCH(A712,Convictions!$A$2:$A$52,0),MATCH(B712,Convictions!$B$1:$AR$1,0))</f>
        <v>2</v>
      </c>
      <c r="D712">
        <f>INDEX(Population!$B$2:$AR$52,MATCH(A712,Population!$A$2:$A$52,0),MATCH(B712,Population!$B$1:$AR$1,0))</f>
        <v>4746315</v>
      </c>
      <c r="E712" s="6">
        <f>INDEX(Convictions_per_capita!$B$2:$AR$52,MATCH(A712,Convictions_per_capita!$A$2:$A$52,0),MATCH(B712,Convictions_per_capita!$B$1:$AR$1,0))</f>
        <v>4.2100000000000002E-7</v>
      </c>
    </row>
    <row r="713" spans="1:5" x14ac:dyDescent="0.35">
      <c r="A713" t="str">
        <f t="shared" si="20"/>
        <v>West Virginia</v>
      </c>
      <c r="B713">
        <f t="shared" si="21"/>
        <v>1989</v>
      </c>
      <c r="C713">
        <f>INDEX(Convictions!$B$2:$AR$52,MATCH(A713,Convictions!$A$2:$A$52,0),MATCH(B713,Convictions!$B$1:$AR$1,0))</f>
        <v>12</v>
      </c>
      <c r="D713">
        <f>INDEX(Population!$B$2:$AR$52,MATCH(A713,Population!$A$2:$A$52,0),MATCH(B713,Population!$B$1:$AR$1,0))</f>
        <v>1806570</v>
      </c>
      <c r="E713" s="6">
        <f>INDEX(Convictions_per_capita!$B$2:$AR$52,MATCH(A713,Convictions_per_capita!$A$2:$A$52,0),MATCH(B713,Convictions_per_capita!$B$1:$AR$1,0))</f>
        <v>6.64E-6</v>
      </c>
    </row>
    <row r="714" spans="1:5" x14ac:dyDescent="0.35">
      <c r="A714" t="str">
        <f t="shared" si="20"/>
        <v>Wisconsin</v>
      </c>
      <c r="B714">
        <f t="shared" si="21"/>
        <v>1989</v>
      </c>
      <c r="C714">
        <f>INDEX(Convictions!$B$2:$AR$52,MATCH(A714,Convictions!$A$2:$A$52,0),MATCH(B714,Convictions!$B$1:$AR$1,0))</f>
        <v>10</v>
      </c>
      <c r="D714">
        <f>INDEX(Population!$B$2:$AR$52,MATCH(A714,Population!$A$2:$A$52,0),MATCH(B714,Population!$B$1:$AR$1,0))</f>
        <v>4856568</v>
      </c>
      <c r="E714" s="6">
        <f>INDEX(Convictions_per_capita!$B$2:$AR$52,MATCH(A714,Convictions_per_capita!$A$2:$A$52,0),MATCH(B714,Convictions_per_capita!$B$1:$AR$1,0))</f>
        <v>2.0600000000000002E-6</v>
      </c>
    </row>
    <row r="715" spans="1:5" x14ac:dyDescent="0.35">
      <c r="A715" t="str">
        <f t="shared" si="20"/>
        <v>Wyoming</v>
      </c>
      <c r="B715">
        <f t="shared" si="21"/>
        <v>1989</v>
      </c>
      <c r="C715">
        <f>INDEX(Convictions!$B$2:$AR$52,MATCH(A715,Convictions!$A$2:$A$52,0),MATCH(B715,Convictions!$B$1:$AR$1,0))</f>
        <v>3</v>
      </c>
      <c r="D715">
        <f>INDEX(Population!$B$2:$AR$52,MATCH(A715,Population!$A$2:$A$52,0),MATCH(B715,Population!$B$1:$AR$1,0))</f>
        <v>458373</v>
      </c>
      <c r="E715" s="6">
        <f>INDEX(Convictions_per_capita!$B$2:$AR$52,MATCH(A715,Convictions_per_capita!$A$2:$A$52,0),MATCH(B715,Convictions_per_capita!$B$1:$AR$1,0))</f>
        <v>6.5400000000000001E-6</v>
      </c>
    </row>
    <row r="716" spans="1:5" x14ac:dyDescent="0.35">
      <c r="A716" t="str">
        <f t="shared" si="20"/>
        <v>Alabama</v>
      </c>
      <c r="B716">
        <f t="shared" si="21"/>
        <v>1990</v>
      </c>
      <c r="C716">
        <f>INDEX(Convictions!$B$2:$AR$52,MATCH(A716,Convictions!$A$2:$A$52,0),MATCH(B716,Convictions!$B$1:$AR$1,0))</f>
        <v>4</v>
      </c>
      <c r="D716">
        <f>INDEX(Population!$B$2:$AR$52,MATCH(A716,Population!$A$2:$A$52,0),MATCH(B716,Population!$B$1:$AR$1,0))</f>
        <v>4050055</v>
      </c>
      <c r="E716" s="6">
        <f>INDEX(Convictions_per_capita!$B$2:$AR$52,MATCH(A716,Convictions_per_capita!$A$2:$A$52,0),MATCH(B716,Convictions_per_capita!$B$1:$AR$1,0))</f>
        <v>9.879999999999999E-7</v>
      </c>
    </row>
    <row r="717" spans="1:5" x14ac:dyDescent="0.35">
      <c r="A717" t="str">
        <f t="shared" si="20"/>
        <v>Alaska</v>
      </c>
      <c r="B717">
        <f t="shared" si="21"/>
        <v>1990</v>
      </c>
      <c r="C717">
        <f>INDEX(Convictions!$B$2:$AR$52,MATCH(A717,Convictions!$A$2:$A$52,0),MATCH(B717,Convictions!$B$1:$AR$1,0))</f>
        <v>1</v>
      </c>
      <c r="D717">
        <f>INDEX(Population!$B$2:$AR$52,MATCH(A717,Population!$A$2:$A$52,0),MATCH(B717,Population!$B$1:$AR$1,0))</f>
        <v>553290</v>
      </c>
      <c r="E717" s="6">
        <f>INDEX(Convictions_per_capita!$B$2:$AR$52,MATCH(A717,Convictions_per_capita!$A$2:$A$52,0),MATCH(B717,Convictions_per_capita!$B$1:$AR$1,0))</f>
        <v>1.81E-6</v>
      </c>
    </row>
    <row r="718" spans="1:5" x14ac:dyDescent="0.35">
      <c r="A718" t="str">
        <f t="shared" si="20"/>
        <v>Arizona</v>
      </c>
      <c r="B718">
        <f t="shared" si="21"/>
        <v>1990</v>
      </c>
      <c r="C718">
        <f>INDEX(Convictions!$B$2:$AR$52,MATCH(A718,Convictions!$A$2:$A$52,0),MATCH(B718,Convictions!$B$1:$AR$1,0))</f>
        <v>4</v>
      </c>
      <c r="D718">
        <f>INDEX(Population!$B$2:$AR$52,MATCH(A718,Population!$A$2:$A$52,0),MATCH(B718,Population!$B$1:$AR$1,0))</f>
        <v>3684097</v>
      </c>
      <c r="E718" s="6">
        <f>INDEX(Convictions_per_capita!$B$2:$AR$52,MATCH(A718,Convictions_per_capita!$A$2:$A$52,0),MATCH(B718,Convictions_per_capita!$B$1:$AR$1,0))</f>
        <v>1.0899999999999999E-6</v>
      </c>
    </row>
    <row r="719" spans="1:5" x14ac:dyDescent="0.35">
      <c r="A719" t="str">
        <f t="shared" si="20"/>
        <v>Arkansas</v>
      </c>
      <c r="B719">
        <f t="shared" si="21"/>
        <v>1990</v>
      </c>
      <c r="C719">
        <f>INDEX(Convictions!$B$2:$AR$52,MATCH(A719,Convictions!$A$2:$A$52,0),MATCH(B719,Convictions!$B$1:$AR$1,0))</f>
        <v>3</v>
      </c>
      <c r="D719">
        <f>INDEX(Population!$B$2:$AR$52,MATCH(A719,Population!$A$2:$A$52,0),MATCH(B719,Population!$B$1:$AR$1,0))</f>
        <v>2356586</v>
      </c>
      <c r="E719" s="6">
        <f>INDEX(Convictions_per_capita!$B$2:$AR$52,MATCH(A719,Convictions_per_capita!$A$2:$A$52,0),MATCH(B719,Convictions_per_capita!$B$1:$AR$1,0))</f>
        <v>1.2699999999999999E-6</v>
      </c>
    </row>
    <row r="720" spans="1:5" x14ac:dyDescent="0.35">
      <c r="A720" t="str">
        <f t="shared" si="20"/>
        <v>California</v>
      </c>
      <c r="B720">
        <f t="shared" si="21"/>
        <v>1990</v>
      </c>
      <c r="C720">
        <f>INDEX(Convictions!$B$2:$AR$52,MATCH(A720,Convictions!$A$2:$A$52,0),MATCH(B720,Convictions!$B$1:$AR$1,0))</f>
        <v>88</v>
      </c>
      <c r="D720">
        <f>INDEX(Population!$B$2:$AR$52,MATCH(A720,Population!$A$2:$A$52,0),MATCH(B720,Population!$B$1:$AR$1,0))</f>
        <v>29959515</v>
      </c>
      <c r="E720" s="6">
        <f>INDEX(Convictions_per_capita!$B$2:$AR$52,MATCH(A720,Convictions_per_capita!$A$2:$A$52,0),MATCH(B720,Convictions_per_capita!$B$1:$AR$1,0))</f>
        <v>2.9399999999999998E-6</v>
      </c>
    </row>
    <row r="721" spans="1:5" x14ac:dyDescent="0.35">
      <c r="A721" t="str">
        <f t="shared" si="20"/>
        <v>Colorado</v>
      </c>
      <c r="B721">
        <f t="shared" si="21"/>
        <v>1990</v>
      </c>
      <c r="C721">
        <f>INDEX(Convictions!$B$2:$AR$52,MATCH(A721,Convictions!$A$2:$A$52,0),MATCH(B721,Convictions!$B$1:$AR$1,0))</f>
        <v>10</v>
      </c>
      <c r="D721">
        <f>INDEX(Population!$B$2:$AR$52,MATCH(A721,Population!$A$2:$A$52,0),MATCH(B721,Population!$B$1:$AR$1,0))</f>
        <v>3307618</v>
      </c>
      <c r="E721" s="6">
        <f>INDEX(Convictions_per_capita!$B$2:$AR$52,MATCH(A721,Convictions_per_capita!$A$2:$A$52,0),MATCH(B721,Convictions_per_capita!$B$1:$AR$1,0))</f>
        <v>3.0199999999999999E-6</v>
      </c>
    </row>
    <row r="722" spans="1:5" x14ac:dyDescent="0.35">
      <c r="A722" t="str">
        <f t="shared" si="20"/>
        <v>Connecticut</v>
      </c>
      <c r="B722">
        <f t="shared" si="21"/>
        <v>1990</v>
      </c>
      <c r="C722">
        <f>INDEX(Convictions!$B$2:$AR$52,MATCH(A722,Convictions!$A$2:$A$52,0),MATCH(B722,Convictions!$B$1:$AR$1,0))</f>
        <v>8</v>
      </c>
      <c r="D722">
        <f>INDEX(Population!$B$2:$AR$52,MATCH(A722,Population!$A$2:$A$52,0),MATCH(B722,Population!$B$1:$AR$1,0))</f>
        <v>3291967</v>
      </c>
      <c r="E722" s="6">
        <f>INDEX(Convictions_per_capita!$B$2:$AR$52,MATCH(A722,Convictions_per_capita!$A$2:$A$52,0),MATCH(B722,Convictions_per_capita!$B$1:$AR$1,0))</f>
        <v>2.43E-6</v>
      </c>
    </row>
    <row r="723" spans="1:5" x14ac:dyDescent="0.35">
      <c r="A723" t="str">
        <f t="shared" si="20"/>
        <v>Delaware</v>
      </c>
      <c r="B723">
        <f t="shared" si="21"/>
        <v>1990</v>
      </c>
      <c r="C723">
        <f>INDEX(Convictions!$B$2:$AR$52,MATCH(A723,Convictions!$A$2:$A$52,0),MATCH(B723,Convictions!$B$1:$AR$1,0))</f>
        <v>0</v>
      </c>
      <c r="D723">
        <f>INDEX(Population!$B$2:$AR$52,MATCH(A723,Population!$A$2:$A$52,0),MATCH(B723,Population!$B$1:$AR$1,0))</f>
        <v>669567</v>
      </c>
      <c r="E723" s="6">
        <f>INDEX(Convictions_per_capita!$B$2:$AR$52,MATCH(A723,Convictions_per_capita!$A$2:$A$52,0),MATCH(B723,Convictions_per_capita!$B$1:$AR$1,0))</f>
        <v>0</v>
      </c>
    </row>
    <row r="724" spans="1:5" x14ac:dyDescent="0.35">
      <c r="A724" t="str">
        <f t="shared" si="20"/>
        <v>District of Columbia</v>
      </c>
      <c r="B724">
        <f t="shared" si="21"/>
        <v>1990</v>
      </c>
      <c r="C724">
        <f>INDEX(Convictions!$B$2:$AR$52,MATCH(A724,Convictions!$A$2:$A$52,0),MATCH(B724,Convictions!$B$1:$AR$1,0))</f>
        <v>50</v>
      </c>
      <c r="D724">
        <f>INDEX(Population!$B$2:$AR$52,MATCH(A724,Population!$A$2:$A$52,0),MATCH(B724,Population!$B$1:$AR$1,0))</f>
        <v>605321</v>
      </c>
      <c r="E724" s="6">
        <f>INDEX(Convictions_per_capita!$B$2:$AR$52,MATCH(A724,Convictions_per_capita!$A$2:$A$52,0),MATCH(B724,Convictions_per_capita!$B$1:$AR$1,0))</f>
        <v>8.2600000000000002E-5</v>
      </c>
    </row>
    <row r="725" spans="1:5" x14ac:dyDescent="0.35">
      <c r="A725" t="str">
        <f t="shared" si="20"/>
        <v>Florida</v>
      </c>
      <c r="B725">
        <f t="shared" si="21"/>
        <v>1990</v>
      </c>
      <c r="C725">
        <f>INDEX(Convictions!$B$2:$AR$52,MATCH(A725,Convictions!$A$2:$A$52,0),MATCH(B725,Convictions!$B$1:$AR$1,0))</f>
        <v>70</v>
      </c>
      <c r="D725">
        <f>INDEX(Population!$B$2:$AR$52,MATCH(A725,Population!$A$2:$A$52,0),MATCH(B725,Population!$B$1:$AR$1,0))</f>
        <v>13033307</v>
      </c>
      <c r="E725" s="6">
        <f>INDEX(Convictions_per_capita!$B$2:$AR$52,MATCH(A725,Convictions_per_capita!$A$2:$A$52,0),MATCH(B725,Convictions_per_capita!$B$1:$AR$1,0))</f>
        <v>5.3700000000000003E-6</v>
      </c>
    </row>
    <row r="726" spans="1:5" x14ac:dyDescent="0.35">
      <c r="A726" t="str">
        <f t="shared" si="20"/>
        <v>Georgia</v>
      </c>
      <c r="B726">
        <f t="shared" si="21"/>
        <v>1990</v>
      </c>
      <c r="C726">
        <f>INDEX(Convictions!$B$2:$AR$52,MATCH(A726,Convictions!$A$2:$A$52,0),MATCH(B726,Convictions!$B$1:$AR$1,0))</f>
        <v>34</v>
      </c>
      <c r="D726">
        <f>INDEX(Population!$B$2:$AR$52,MATCH(A726,Population!$A$2:$A$52,0),MATCH(B726,Population!$B$1:$AR$1,0))</f>
        <v>6512602</v>
      </c>
      <c r="E726" s="6">
        <f>INDEX(Convictions_per_capita!$B$2:$AR$52,MATCH(A726,Convictions_per_capita!$A$2:$A$52,0),MATCH(B726,Convictions_per_capita!$B$1:$AR$1,0))</f>
        <v>5.22E-6</v>
      </c>
    </row>
    <row r="727" spans="1:5" x14ac:dyDescent="0.35">
      <c r="A727" t="str">
        <f t="shared" si="20"/>
        <v>Hawaii</v>
      </c>
      <c r="B727">
        <f t="shared" si="21"/>
        <v>1990</v>
      </c>
      <c r="C727">
        <f>INDEX(Convictions!$B$2:$AR$52,MATCH(A727,Convictions!$A$2:$A$52,0),MATCH(B727,Convictions!$B$1:$AR$1,0))</f>
        <v>6</v>
      </c>
      <c r="D727">
        <f>INDEX(Population!$B$2:$AR$52,MATCH(A727,Population!$A$2:$A$52,0),MATCH(B727,Population!$B$1:$AR$1,0))</f>
        <v>1113491</v>
      </c>
      <c r="E727" s="6">
        <f>INDEX(Convictions_per_capita!$B$2:$AR$52,MATCH(A727,Convictions_per_capita!$A$2:$A$52,0),MATCH(B727,Convictions_per_capita!$B$1:$AR$1,0))</f>
        <v>5.3900000000000001E-6</v>
      </c>
    </row>
    <row r="728" spans="1:5" x14ac:dyDescent="0.35">
      <c r="A728" t="str">
        <f t="shared" si="20"/>
        <v>Idaho</v>
      </c>
      <c r="B728">
        <f t="shared" si="21"/>
        <v>1990</v>
      </c>
      <c r="C728">
        <f>INDEX(Convictions!$B$2:$AR$52,MATCH(A728,Convictions!$A$2:$A$52,0),MATCH(B728,Convictions!$B$1:$AR$1,0))</f>
        <v>1</v>
      </c>
      <c r="D728">
        <f>INDEX(Population!$B$2:$AR$52,MATCH(A728,Population!$A$2:$A$52,0),MATCH(B728,Population!$B$1:$AR$1,0))</f>
        <v>1012384</v>
      </c>
      <c r="E728" s="6">
        <f>INDEX(Convictions_per_capita!$B$2:$AR$52,MATCH(A728,Convictions_per_capita!$A$2:$A$52,0),MATCH(B728,Convictions_per_capita!$B$1:$AR$1,0))</f>
        <v>9.879999999999999E-7</v>
      </c>
    </row>
    <row r="729" spans="1:5" x14ac:dyDescent="0.35">
      <c r="A729" t="str">
        <f t="shared" si="20"/>
        <v>Illinois</v>
      </c>
      <c r="B729">
        <f t="shared" si="21"/>
        <v>1990</v>
      </c>
      <c r="C729">
        <f>INDEX(Convictions!$B$2:$AR$52,MATCH(A729,Convictions!$A$2:$A$52,0),MATCH(B729,Convictions!$B$1:$AR$1,0))</f>
        <v>84</v>
      </c>
      <c r="D729">
        <f>INDEX(Population!$B$2:$AR$52,MATCH(A729,Population!$A$2:$A$52,0),MATCH(B729,Population!$B$1:$AR$1,0))</f>
        <v>11453316</v>
      </c>
      <c r="E729" s="6">
        <f>INDEX(Convictions_per_capita!$B$2:$AR$52,MATCH(A729,Convictions_per_capita!$A$2:$A$52,0),MATCH(B729,Convictions_per_capita!$B$1:$AR$1,0))</f>
        <v>7.3300000000000001E-6</v>
      </c>
    </row>
    <row r="730" spans="1:5" x14ac:dyDescent="0.35">
      <c r="A730" t="str">
        <f t="shared" si="20"/>
        <v>Indiana</v>
      </c>
      <c r="B730">
        <f t="shared" si="21"/>
        <v>1990</v>
      </c>
      <c r="C730">
        <f>INDEX(Convictions!$B$2:$AR$52,MATCH(A730,Convictions!$A$2:$A$52,0),MATCH(B730,Convictions!$B$1:$AR$1,0))</f>
        <v>15</v>
      </c>
      <c r="D730">
        <f>INDEX(Population!$B$2:$AR$52,MATCH(A730,Population!$A$2:$A$52,0),MATCH(B730,Population!$B$1:$AR$1,0))</f>
        <v>5557798</v>
      </c>
      <c r="E730" s="6">
        <f>INDEX(Convictions_per_capita!$B$2:$AR$52,MATCH(A730,Convictions_per_capita!$A$2:$A$52,0),MATCH(B730,Convictions_per_capita!$B$1:$AR$1,0))</f>
        <v>2.7E-6</v>
      </c>
    </row>
    <row r="731" spans="1:5" x14ac:dyDescent="0.35">
      <c r="A731" t="str">
        <f t="shared" si="20"/>
        <v>Iowa</v>
      </c>
      <c r="B731">
        <f t="shared" si="21"/>
        <v>1990</v>
      </c>
      <c r="C731">
        <f>INDEX(Convictions!$B$2:$AR$52,MATCH(A731,Convictions!$A$2:$A$52,0),MATCH(B731,Convictions!$B$1:$AR$1,0))</f>
        <v>10</v>
      </c>
      <c r="D731">
        <f>INDEX(Population!$B$2:$AR$52,MATCH(A731,Population!$A$2:$A$52,0),MATCH(B731,Population!$B$1:$AR$1,0))</f>
        <v>2781018</v>
      </c>
      <c r="E731" s="6">
        <f>INDEX(Convictions_per_capita!$B$2:$AR$52,MATCH(A731,Convictions_per_capita!$A$2:$A$52,0),MATCH(B731,Convictions_per_capita!$B$1:$AR$1,0))</f>
        <v>3.5999999999999998E-6</v>
      </c>
    </row>
    <row r="732" spans="1:5" x14ac:dyDescent="0.35">
      <c r="A732" t="str">
        <f t="shared" si="20"/>
        <v>Kansas</v>
      </c>
      <c r="B732">
        <f t="shared" si="21"/>
        <v>1990</v>
      </c>
      <c r="C732">
        <f>INDEX(Convictions!$B$2:$AR$52,MATCH(A732,Convictions!$A$2:$A$52,0),MATCH(B732,Convictions!$B$1:$AR$1,0))</f>
        <v>0</v>
      </c>
      <c r="D732">
        <f>INDEX(Population!$B$2:$AR$52,MATCH(A732,Population!$A$2:$A$52,0),MATCH(B732,Population!$B$1:$AR$1,0))</f>
        <v>2481349</v>
      </c>
      <c r="E732" s="6">
        <f>INDEX(Convictions_per_capita!$B$2:$AR$52,MATCH(A732,Convictions_per_capita!$A$2:$A$52,0),MATCH(B732,Convictions_per_capita!$B$1:$AR$1,0))</f>
        <v>0</v>
      </c>
    </row>
    <row r="733" spans="1:5" x14ac:dyDescent="0.35">
      <c r="A733" t="str">
        <f t="shared" si="20"/>
        <v>Kentucky</v>
      </c>
      <c r="B733">
        <f t="shared" si="21"/>
        <v>1990</v>
      </c>
      <c r="C733">
        <f>INDEX(Convictions!$B$2:$AR$52,MATCH(A733,Convictions!$A$2:$A$52,0),MATCH(B733,Convictions!$B$1:$AR$1,0))</f>
        <v>24</v>
      </c>
      <c r="D733">
        <f>INDEX(Population!$B$2:$AR$52,MATCH(A733,Population!$A$2:$A$52,0),MATCH(B733,Population!$B$1:$AR$1,0))</f>
        <v>3694048</v>
      </c>
      <c r="E733" s="6">
        <f>INDEX(Convictions_per_capita!$B$2:$AR$52,MATCH(A733,Convictions_per_capita!$A$2:$A$52,0),MATCH(B733,Convictions_per_capita!$B$1:$AR$1,0))</f>
        <v>6.4999999999999996E-6</v>
      </c>
    </row>
    <row r="734" spans="1:5" x14ac:dyDescent="0.35">
      <c r="A734" t="str">
        <f t="shared" si="20"/>
        <v>Louisiana</v>
      </c>
      <c r="B734">
        <f t="shared" si="21"/>
        <v>1990</v>
      </c>
      <c r="C734">
        <f>INDEX(Convictions!$B$2:$AR$52,MATCH(A734,Convictions!$A$2:$A$52,0),MATCH(B734,Convictions!$B$1:$AR$1,0))</f>
        <v>58</v>
      </c>
      <c r="D734">
        <f>INDEX(Population!$B$2:$AR$52,MATCH(A734,Population!$A$2:$A$52,0),MATCH(B734,Population!$B$1:$AR$1,0))</f>
        <v>4221532</v>
      </c>
      <c r="E734" s="6">
        <f>INDEX(Convictions_per_capita!$B$2:$AR$52,MATCH(A734,Convictions_per_capita!$A$2:$A$52,0),MATCH(B734,Convictions_per_capita!$B$1:$AR$1,0))</f>
        <v>1.3699999999999999E-5</v>
      </c>
    </row>
    <row r="735" spans="1:5" x14ac:dyDescent="0.35">
      <c r="A735" t="str">
        <f t="shared" si="20"/>
        <v>Maine</v>
      </c>
      <c r="B735">
        <f t="shared" si="21"/>
        <v>1990</v>
      </c>
      <c r="C735">
        <f>INDEX(Convictions!$B$2:$AR$52,MATCH(A735,Convictions!$A$2:$A$52,0),MATCH(B735,Convictions!$B$1:$AR$1,0))</f>
        <v>3</v>
      </c>
      <c r="D735">
        <f>INDEX(Population!$B$2:$AR$52,MATCH(A735,Population!$A$2:$A$52,0),MATCH(B735,Population!$B$1:$AR$1,0))</f>
        <v>1231719</v>
      </c>
      <c r="E735" s="6">
        <f>INDEX(Convictions_per_capita!$B$2:$AR$52,MATCH(A735,Convictions_per_capita!$A$2:$A$52,0),MATCH(B735,Convictions_per_capita!$B$1:$AR$1,0))</f>
        <v>2.4399999999999999E-6</v>
      </c>
    </row>
    <row r="736" spans="1:5" x14ac:dyDescent="0.35">
      <c r="A736" t="str">
        <f t="shared" si="20"/>
        <v>Maryland</v>
      </c>
      <c r="B736">
        <f t="shared" si="21"/>
        <v>1990</v>
      </c>
      <c r="C736">
        <f>INDEX(Convictions!$B$2:$AR$52,MATCH(A736,Convictions!$A$2:$A$52,0),MATCH(B736,Convictions!$B$1:$AR$1,0))</f>
        <v>2</v>
      </c>
      <c r="D736">
        <f>INDEX(Population!$B$2:$AR$52,MATCH(A736,Population!$A$2:$A$52,0),MATCH(B736,Population!$B$1:$AR$1,0))</f>
        <v>4799770</v>
      </c>
      <c r="E736" s="6">
        <f>INDEX(Convictions_per_capita!$B$2:$AR$52,MATCH(A736,Convictions_per_capita!$A$2:$A$52,0),MATCH(B736,Convictions_per_capita!$B$1:$AR$1,0))</f>
        <v>4.1699999999999999E-7</v>
      </c>
    </row>
    <row r="737" spans="1:5" x14ac:dyDescent="0.35">
      <c r="A737" t="str">
        <f t="shared" si="20"/>
        <v>Massachusetts</v>
      </c>
      <c r="B737">
        <f t="shared" si="21"/>
        <v>1990</v>
      </c>
      <c r="C737">
        <f>INDEX(Convictions!$B$2:$AR$52,MATCH(A737,Convictions!$A$2:$A$52,0),MATCH(B737,Convictions!$B$1:$AR$1,0))</f>
        <v>15</v>
      </c>
      <c r="D737">
        <f>INDEX(Population!$B$2:$AR$52,MATCH(A737,Population!$A$2:$A$52,0),MATCH(B737,Population!$B$1:$AR$1,0))</f>
        <v>6022639</v>
      </c>
      <c r="E737" s="6">
        <f>INDEX(Convictions_per_capita!$B$2:$AR$52,MATCH(A737,Convictions_per_capita!$A$2:$A$52,0),MATCH(B737,Convictions_per_capita!$B$1:$AR$1,0))</f>
        <v>2.4899999999999999E-6</v>
      </c>
    </row>
    <row r="738" spans="1:5" x14ac:dyDescent="0.35">
      <c r="A738" t="str">
        <f t="shared" si="20"/>
        <v>Michigan</v>
      </c>
      <c r="B738">
        <f t="shared" si="21"/>
        <v>1990</v>
      </c>
      <c r="C738">
        <f>INDEX(Convictions!$B$2:$AR$52,MATCH(A738,Convictions!$A$2:$A$52,0),MATCH(B738,Convictions!$B$1:$AR$1,0))</f>
        <v>39</v>
      </c>
      <c r="D738">
        <f>INDEX(Population!$B$2:$AR$52,MATCH(A738,Population!$A$2:$A$52,0),MATCH(B738,Population!$B$1:$AR$1,0))</f>
        <v>9311319</v>
      </c>
      <c r="E738" s="6">
        <f>INDEX(Convictions_per_capita!$B$2:$AR$52,MATCH(A738,Convictions_per_capita!$A$2:$A$52,0),MATCH(B738,Convictions_per_capita!$B$1:$AR$1,0))</f>
        <v>4.1899999999999997E-6</v>
      </c>
    </row>
    <row r="739" spans="1:5" x14ac:dyDescent="0.35">
      <c r="A739" t="str">
        <f t="shared" si="20"/>
        <v>Minnesota</v>
      </c>
      <c r="B739">
        <f t="shared" si="21"/>
        <v>1990</v>
      </c>
      <c r="C739">
        <f>INDEX(Convictions!$B$2:$AR$52,MATCH(A739,Convictions!$A$2:$A$52,0),MATCH(B739,Convictions!$B$1:$AR$1,0))</f>
        <v>9</v>
      </c>
      <c r="D739">
        <f>INDEX(Population!$B$2:$AR$52,MATCH(A739,Population!$A$2:$A$52,0),MATCH(B739,Population!$B$1:$AR$1,0))</f>
        <v>4389857</v>
      </c>
      <c r="E739" s="6">
        <f>INDEX(Convictions_per_capita!$B$2:$AR$52,MATCH(A739,Convictions_per_capita!$A$2:$A$52,0),MATCH(B739,Convictions_per_capita!$B$1:$AR$1,0))</f>
        <v>2.0499999999999999E-6</v>
      </c>
    </row>
    <row r="740" spans="1:5" x14ac:dyDescent="0.35">
      <c r="A740" t="str">
        <f t="shared" si="20"/>
        <v>Mississippi</v>
      </c>
      <c r="B740">
        <f t="shared" si="21"/>
        <v>1990</v>
      </c>
      <c r="C740">
        <f>INDEX(Convictions!$B$2:$AR$52,MATCH(A740,Convictions!$A$2:$A$52,0),MATCH(B740,Convictions!$B$1:$AR$1,0))</f>
        <v>12</v>
      </c>
      <c r="D740">
        <f>INDEX(Population!$B$2:$AR$52,MATCH(A740,Population!$A$2:$A$52,0),MATCH(B740,Population!$B$1:$AR$1,0))</f>
        <v>2578897</v>
      </c>
      <c r="E740" s="6">
        <f>INDEX(Convictions_per_capita!$B$2:$AR$52,MATCH(A740,Convictions_per_capita!$A$2:$A$52,0),MATCH(B740,Convictions_per_capita!$B$1:$AR$1,0))</f>
        <v>4.6500000000000004E-6</v>
      </c>
    </row>
    <row r="741" spans="1:5" x14ac:dyDescent="0.35">
      <c r="A741" t="str">
        <f t="shared" si="20"/>
        <v>Missouri</v>
      </c>
      <c r="B741">
        <f t="shared" si="21"/>
        <v>1990</v>
      </c>
      <c r="C741">
        <f>INDEX(Convictions!$B$2:$AR$52,MATCH(A741,Convictions!$A$2:$A$52,0),MATCH(B741,Convictions!$B$1:$AR$1,0))</f>
        <v>14</v>
      </c>
      <c r="D741">
        <f>INDEX(Population!$B$2:$AR$52,MATCH(A741,Population!$A$2:$A$52,0),MATCH(B741,Population!$B$1:$AR$1,0))</f>
        <v>5128880</v>
      </c>
      <c r="E741" s="6">
        <f>INDEX(Convictions_per_capita!$B$2:$AR$52,MATCH(A741,Convictions_per_capita!$A$2:$A$52,0),MATCH(B741,Convictions_per_capita!$B$1:$AR$1,0))</f>
        <v>2.7300000000000001E-6</v>
      </c>
    </row>
    <row r="742" spans="1:5" x14ac:dyDescent="0.35">
      <c r="A742" t="str">
        <f t="shared" si="20"/>
        <v>Montana</v>
      </c>
      <c r="B742">
        <f t="shared" si="21"/>
        <v>1990</v>
      </c>
      <c r="C742">
        <f>INDEX(Convictions!$B$2:$AR$52,MATCH(A742,Convictions!$A$2:$A$52,0),MATCH(B742,Convictions!$B$1:$AR$1,0))</f>
        <v>17</v>
      </c>
      <c r="D742">
        <f>INDEX(Population!$B$2:$AR$52,MATCH(A742,Population!$A$2:$A$52,0),MATCH(B742,Population!$B$1:$AR$1,0))</f>
        <v>800204</v>
      </c>
      <c r="E742" s="6">
        <f>INDEX(Convictions_per_capita!$B$2:$AR$52,MATCH(A742,Convictions_per_capita!$A$2:$A$52,0),MATCH(B742,Convictions_per_capita!$B$1:$AR$1,0))</f>
        <v>2.12E-5</v>
      </c>
    </row>
    <row r="743" spans="1:5" x14ac:dyDescent="0.35">
      <c r="A743" t="str">
        <f t="shared" si="20"/>
        <v>Nebraska</v>
      </c>
      <c r="B743">
        <f t="shared" si="21"/>
        <v>1990</v>
      </c>
      <c r="C743">
        <f>INDEX(Convictions!$B$2:$AR$52,MATCH(A743,Convictions!$A$2:$A$52,0),MATCH(B743,Convictions!$B$1:$AR$1,0))</f>
        <v>0</v>
      </c>
      <c r="D743">
        <f>INDEX(Population!$B$2:$AR$52,MATCH(A743,Population!$A$2:$A$52,0),MATCH(B743,Population!$B$1:$AR$1,0))</f>
        <v>1581660</v>
      </c>
      <c r="E743" s="6">
        <f>INDEX(Convictions_per_capita!$B$2:$AR$52,MATCH(A743,Convictions_per_capita!$A$2:$A$52,0),MATCH(B743,Convictions_per_capita!$B$1:$AR$1,0))</f>
        <v>0</v>
      </c>
    </row>
    <row r="744" spans="1:5" x14ac:dyDescent="0.35">
      <c r="A744" t="str">
        <f t="shared" si="20"/>
        <v>Nevada</v>
      </c>
      <c r="B744">
        <f t="shared" si="21"/>
        <v>1990</v>
      </c>
      <c r="C744">
        <f>INDEX(Convictions!$B$2:$AR$52,MATCH(A744,Convictions!$A$2:$A$52,0),MATCH(B744,Convictions!$B$1:$AR$1,0))</f>
        <v>0</v>
      </c>
      <c r="D744">
        <f>INDEX(Population!$B$2:$AR$52,MATCH(A744,Population!$A$2:$A$52,0),MATCH(B744,Population!$B$1:$AR$1,0))</f>
        <v>1220695</v>
      </c>
      <c r="E744" s="6">
        <f>INDEX(Convictions_per_capita!$B$2:$AR$52,MATCH(A744,Convictions_per_capita!$A$2:$A$52,0),MATCH(B744,Convictions_per_capita!$B$1:$AR$1,0))</f>
        <v>0</v>
      </c>
    </row>
    <row r="745" spans="1:5" x14ac:dyDescent="0.35">
      <c r="A745" t="str">
        <f t="shared" si="20"/>
        <v>New Hampshire</v>
      </c>
      <c r="B745">
        <f t="shared" si="21"/>
        <v>1990</v>
      </c>
      <c r="C745">
        <f>INDEX(Convictions!$B$2:$AR$52,MATCH(A745,Convictions!$A$2:$A$52,0),MATCH(B745,Convictions!$B$1:$AR$1,0))</f>
        <v>1</v>
      </c>
      <c r="D745">
        <f>INDEX(Population!$B$2:$AR$52,MATCH(A745,Population!$A$2:$A$52,0),MATCH(B745,Population!$B$1:$AR$1,0))</f>
        <v>1112384</v>
      </c>
      <c r="E745" s="6">
        <f>INDEX(Convictions_per_capita!$B$2:$AR$52,MATCH(A745,Convictions_per_capita!$A$2:$A$52,0),MATCH(B745,Convictions_per_capita!$B$1:$AR$1,0))</f>
        <v>8.9899999999999999E-7</v>
      </c>
    </row>
    <row r="746" spans="1:5" x14ac:dyDescent="0.35">
      <c r="A746" t="str">
        <f t="shared" si="20"/>
        <v>New Jersey</v>
      </c>
      <c r="B746">
        <f t="shared" si="21"/>
        <v>1990</v>
      </c>
      <c r="C746">
        <f>INDEX(Convictions!$B$2:$AR$52,MATCH(A746,Convictions!$A$2:$A$52,0),MATCH(B746,Convictions!$B$1:$AR$1,0))</f>
        <v>20</v>
      </c>
      <c r="D746">
        <f>INDEX(Population!$B$2:$AR$52,MATCH(A746,Population!$A$2:$A$52,0),MATCH(B746,Population!$B$1:$AR$1,0))</f>
        <v>7762963</v>
      </c>
      <c r="E746" s="6">
        <f>INDEX(Convictions_per_capita!$B$2:$AR$52,MATCH(A746,Convictions_per_capita!$A$2:$A$52,0),MATCH(B746,Convictions_per_capita!$B$1:$AR$1,0))</f>
        <v>2.5799999999999999E-6</v>
      </c>
    </row>
    <row r="747" spans="1:5" x14ac:dyDescent="0.35">
      <c r="A747" t="str">
        <f t="shared" si="20"/>
        <v>New Mexico</v>
      </c>
      <c r="B747">
        <f t="shared" si="21"/>
        <v>1990</v>
      </c>
      <c r="C747">
        <f>INDEX(Convictions!$B$2:$AR$52,MATCH(A747,Convictions!$A$2:$A$52,0),MATCH(B747,Convictions!$B$1:$AR$1,0))</f>
        <v>6</v>
      </c>
      <c r="D747">
        <f>INDEX(Population!$B$2:$AR$52,MATCH(A747,Population!$A$2:$A$52,0),MATCH(B747,Population!$B$1:$AR$1,0))</f>
        <v>1521574</v>
      </c>
      <c r="E747" s="6">
        <f>INDEX(Convictions_per_capita!$B$2:$AR$52,MATCH(A747,Convictions_per_capita!$A$2:$A$52,0),MATCH(B747,Convictions_per_capita!$B$1:$AR$1,0))</f>
        <v>3.9400000000000004E-6</v>
      </c>
    </row>
    <row r="748" spans="1:5" x14ac:dyDescent="0.35">
      <c r="A748" t="str">
        <f t="shared" si="20"/>
        <v>New York</v>
      </c>
      <c r="B748">
        <f t="shared" si="21"/>
        <v>1990</v>
      </c>
      <c r="C748">
        <f>INDEX(Convictions!$B$2:$AR$52,MATCH(A748,Convictions!$A$2:$A$52,0),MATCH(B748,Convictions!$B$1:$AR$1,0))</f>
        <v>89</v>
      </c>
      <c r="D748">
        <f>INDEX(Population!$B$2:$AR$52,MATCH(A748,Population!$A$2:$A$52,0),MATCH(B748,Population!$B$1:$AR$1,0))</f>
        <v>18020784</v>
      </c>
      <c r="E748" s="6">
        <f>INDEX(Convictions_per_capita!$B$2:$AR$52,MATCH(A748,Convictions_per_capita!$A$2:$A$52,0),MATCH(B748,Convictions_per_capita!$B$1:$AR$1,0))</f>
        <v>4.9400000000000001E-6</v>
      </c>
    </row>
    <row r="749" spans="1:5" x14ac:dyDescent="0.35">
      <c r="A749" t="str">
        <f t="shared" si="20"/>
        <v>North Carolina</v>
      </c>
      <c r="B749">
        <f t="shared" si="21"/>
        <v>1990</v>
      </c>
      <c r="C749">
        <f>INDEX(Convictions!$B$2:$AR$52,MATCH(A749,Convictions!$A$2:$A$52,0),MATCH(B749,Convictions!$B$1:$AR$1,0))</f>
        <v>9</v>
      </c>
      <c r="D749">
        <f>INDEX(Population!$B$2:$AR$52,MATCH(A749,Population!$A$2:$A$52,0),MATCH(B749,Population!$B$1:$AR$1,0))</f>
        <v>6664016</v>
      </c>
      <c r="E749" s="6">
        <f>INDEX(Convictions_per_capita!$B$2:$AR$52,MATCH(A749,Convictions_per_capita!$A$2:$A$52,0),MATCH(B749,Convictions_per_capita!$B$1:$AR$1,0))</f>
        <v>1.35E-6</v>
      </c>
    </row>
    <row r="750" spans="1:5" x14ac:dyDescent="0.35">
      <c r="A750" t="str">
        <f t="shared" si="20"/>
        <v>North Dakota</v>
      </c>
      <c r="B750">
        <f t="shared" si="21"/>
        <v>1990</v>
      </c>
      <c r="C750">
        <f>INDEX(Convictions!$B$2:$AR$52,MATCH(A750,Convictions!$A$2:$A$52,0),MATCH(B750,Convictions!$B$1:$AR$1,0))</f>
        <v>4</v>
      </c>
      <c r="D750">
        <f>INDEX(Population!$B$2:$AR$52,MATCH(A750,Population!$A$2:$A$52,0),MATCH(B750,Population!$B$1:$AR$1,0))</f>
        <v>637685</v>
      </c>
      <c r="E750" s="6">
        <f>INDEX(Convictions_per_capita!$B$2:$AR$52,MATCH(A750,Convictions_per_capita!$A$2:$A$52,0),MATCH(B750,Convictions_per_capita!$B$1:$AR$1,0))</f>
        <v>6.2700000000000001E-6</v>
      </c>
    </row>
    <row r="751" spans="1:5" x14ac:dyDescent="0.35">
      <c r="A751" t="str">
        <f t="shared" si="20"/>
        <v>Ohio</v>
      </c>
      <c r="B751">
        <f t="shared" si="21"/>
        <v>1990</v>
      </c>
      <c r="C751">
        <f>INDEX(Convictions!$B$2:$AR$52,MATCH(A751,Convictions!$A$2:$A$52,0),MATCH(B751,Convictions!$B$1:$AR$1,0))</f>
        <v>62</v>
      </c>
      <c r="D751">
        <f>INDEX(Population!$B$2:$AR$52,MATCH(A751,Population!$A$2:$A$52,0),MATCH(B751,Population!$B$1:$AR$1,0))</f>
        <v>10864162</v>
      </c>
      <c r="E751" s="6">
        <f>INDEX(Convictions_per_capita!$B$2:$AR$52,MATCH(A751,Convictions_per_capita!$A$2:$A$52,0),MATCH(B751,Convictions_per_capita!$B$1:$AR$1,0))</f>
        <v>5.7100000000000004E-6</v>
      </c>
    </row>
    <row r="752" spans="1:5" x14ac:dyDescent="0.35">
      <c r="A752" t="str">
        <f t="shared" si="20"/>
        <v>Oklahoma</v>
      </c>
      <c r="B752">
        <f t="shared" si="21"/>
        <v>1990</v>
      </c>
      <c r="C752">
        <f>INDEX(Convictions!$B$2:$AR$52,MATCH(A752,Convictions!$A$2:$A$52,0),MATCH(B752,Convictions!$B$1:$AR$1,0))</f>
        <v>3</v>
      </c>
      <c r="D752">
        <f>INDEX(Population!$B$2:$AR$52,MATCH(A752,Population!$A$2:$A$52,0),MATCH(B752,Population!$B$1:$AR$1,0))</f>
        <v>3148825</v>
      </c>
      <c r="E752" s="6">
        <f>INDEX(Convictions_per_capita!$B$2:$AR$52,MATCH(A752,Convictions_per_capita!$A$2:$A$52,0),MATCH(B752,Convictions_per_capita!$B$1:$AR$1,0))</f>
        <v>9.5300000000000002E-7</v>
      </c>
    </row>
    <row r="753" spans="1:5" x14ac:dyDescent="0.35">
      <c r="A753" t="str">
        <f t="shared" si="20"/>
        <v>Oregon</v>
      </c>
      <c r="B753">
        <f t="shared" si="21"/>
        <v>1990</v>
      </c>
      <c r="C753">
        <f>INDEX(Convictions!$B$2:$AR$52,MATCH(A753,Convictions!$A$2:$A$52,0),MATCH(B753,Convictions!$B$1:$AR$1,0))</f>
        <v>5</v>
      </c>
      <c r="D753">
        <f>INDEX(Population!$B$2:$AR$52,MATCH(A753,Population!$A$2:$A$52,0),MATCH(B753,Population!$B$1:$AR$1,0))</f>
        <v>2860375</v>
      </c>
      <c r="E753" s="6">
        <f>INDEX(Convictions_per_capita!$B$2:$AR$52,MATCH(A753,Convictions_per_capita!$A$2:$A$52,0),MATCH(B753,Convictions_per_capita!$B$1:$AR$1,0))</f>
        <v>1.75E-6</v>
      </c>
    </row>
    <row r="754" spans="1:5" x14ac:dyDescent="0.35">
      <c r="A754" t="str">
        <f t="shared" si="20"/>
        <v>Pennsylvania</v>
      </c>
      <c r="B754">
        <f t="shared" si="21"/>
        <v>1990</v>
      </c>
      <c r="C754">
        <f>INDEX(Convictions!$B$2:$AR$52,MATCH(A754,Convictions!$A$2:$A$52,0),MATCH(B754,Convictions!$B$1:$AR$1,0))</f>
        <v>35</v>
      </c>
      <c r="D754">
        <f>INDEX(Population!$B$2:$AR$52,MATCH(A754,Population!$A$2:$A$52,0),MATCH(B754,Population!$B$1:$AR$1,0))</f>
        <v>11903299</v>
      </c>
      <c r="E754" s="6">
        <f>INDEX(Convictions_per_capita!$B$2:$AR$52,MATCH(A754,Convictions_per_capita!$A$2:$A$52,0),MATCH(B754,Convictions_per_capita!$B$1:$AR$1,0))</f>
        <v>2.9399999999999998E-6</v>
      </c>
    </row>
    <row r="755" spans="1:5" x14ac:dyDescent="0.35">
      <c r="A755" t="str">
        <f t="shared" si="20"/>
        <v>Rhode Island</v>
      </c>
      <c r="B755">
        <f t="shared" si="21"/>
        <v>1990</v>
      </c>
      <c r="C755">
        <f>INDEX(Convictions!$B$2:$AR$52,MATCH(A755,Convictions!$A$2:$A$52,0),MATCH(B755,Convictions!$B$1:$AR$1,0))</f>
        <v>6</v>
      </c>
      <c r="D755">
        <f>INDEX(Population!$B$2:$AR$52,MATCH(A755,Population!$A$2:$A$52,0),MATCH(B755,Population!$B$1:$AR$1,0))</f>
        <v>1005995</v>
      </c>
      <c r="E755" s="6">
        <f>INDEX(Convictions_per_capita!$B$2:$AR$52,MATCH(A755,Convictions_per_capita!$A$2:$A$52,0),MATCH(B755,Convictions_per_capita!$B$1:$AR$1,0))</f>
        <v>5.9599999999999997E-6</v>
      </c>
    </row>
    <row r="756" spans="1:5" x14ac:dyDescent="0.35">
      <c r="A756" t="str">
        <f t="shared" si="20"/>
        <v>South Carolina</v>
      </c>
      <c r="B756">
        <f t="shared" si="21"/>
        <v>1990</v>
      </c>
      <c r="C756">
        <f>INDEX(Convictions!$B$2:$AR$52,MATCH(A756,Convictions!$A$2:$A$52,0),MATCH(B756,Convictions!$B$1:$AR$1,0))</f>
        <v>7</v>
      </c>
      <c r="D756">
        <f>INDEX(Population!$B$2:$AR$52,MATCH(A756,Population!$A$2:$A$52,0),MATCH(B756,Population!$B$1:$AR$1,0))</f>
        <v>3501155</v>
      </c>
      <c r="E756" s="6">
        <f>INDEX(Convictions_per_capita!$B$2:$AR$52,MATCH(A756,Convictions_per_capita!$A$2:$A$52,0),MATCH(B756,Convictions_per_capita!$B$1:$AR$1,0))</f>
        <v>1.9999999999999999E-6</v>
      </c>
    </row>
    <row r="757" spans="1:5" x14ac:dyDescent="0.35">
      <c r="A757" t="str">
        <f t="shared" si="20"/>
        <v>South Dakota</v>
      </c>
      <c r="B757">
        <f t="shared" si="21"/>
        <v>1990</v>
      </c>
      <c r="C757">
        <f>INDEX(Convictions!$B$2:$AR$52,MATCH(A757,Convictions!$A$2:$A$52,0),MATCH(B757,Convictions!$B$1:$AR$1,0))</f>
        <v>9</v>
      </c>
      <c r="D757">
        <f>INDEX(Population!$B$2:$AR$52,MATCH(A757,Population!$A$2:$A$52,0),MATCH(B757,Population!$B$1:$AR$1,0))</f>
        <v>697101</v>
      </c>
      <c r="E757" s="6">
        <f>INDEX(Convictions_per_capita!$B$2:$AR$52,MATCH(A757,Convictions_per_capita!$A$2:$A$52,0),MATCH(B757,Convictions_per_capita!$B$1:$AR$1,0))</f>
        <v>1.29E-5</v>
      </c>
    </row>
    <row r="758" spans="1:5" x14ac:dyDescent="0.35">
      <c r="A758" t="str">
        <f t="shared" ref="A758:A821" si="22">A707</f>
        <v>Tennessee</v>
      </c>
      <c r="B758">
        <f t="shared" ref="B758:B821" si="23">B707+1</f>
        <v>1990</v>
      </c>
      <c r="C758">
        <f>INDEX(Convictions!$B$2:$AR$52,MATCH(A758,Convictions!$A$2:$A$52,0),MATCH(B758,Convictions!$B$1:$AR$1,0))</f>
        <v>77</v>
      </c>
      <c r="D758">
        <f>INDEX(Population!$B$2:$AR$52,MATCH(A758,Population!$A$2:$A$52,0),MATCH(B758,Population!$B$1:$AR$1,0))</f>
        <v>4894492</v>
      </c>
      <c r="E758" s="6">
        <f>INDEX(Convictions_per_capita!$B$2:$AR$52,MATCH(A758,Convictions_per_capita!$A$2:$A$52,0),MATCH(B758,Convictions_per_capita!$B$1:$AR$1,0))</f>
        <v>1.5699999999999999E-5</v>
      </c>
    </row>
    <row r="759" spans="1:5" x14ac:dyDescent="0.35">
      <c r="A759" t="str">
        <f t="shared" si="22"/>
        <v>Texas</v>
      </c>
      <c r="B759">
        <f t="shared" si="23"/>
        <v>1990</v>
      </c>
      <c r="C759">
        <f>INDEX(Convictions!$B$2:$AR$52,MATCH(A759,Convictions!$A$2:$A$52,0),MATCH(B759,Convictions!$B$1:$AR$1,0))</f>
        <v>21</v>
      </c>
      <c r="D759">
        <f>INDEX(Population!$B$2:$AR$52,MATCH(A759,Population!$A$2:$A$52,0),MATCH(B759,Population!$B$1:$AR$1,0))</f>
        <v>17056755</v>
      </c>
      <c r="E759" s="6">
        <f>INDEX(Convictions_per_capita!$B$2:$AR$52,MATCH(A759,Convictions_per_capita!$A$2:$A$52,0),MATCH(B759,Convictions_per_capita!$B$1:$AR$1,0))</f>
        <v>1.2300000000000001E-6</v>
      </c>
    </row>
    <row r="760" spans="1:5" x14ac:dyDescent="0.35">
      <c r="A760" t="str">
        <f t="shared" si="22"/>
        <v>Utah</v>
      </c>
      <c r="B760">
        <f t="shared" si="23"/>
        <v>1990</v>
      </c>
      <c r="C760">
        <f>INDEX(Convictions!$B$2:$AR$52,MATCH(A760,Convictions!$A$2:$A$52,0),MATCH(B760,Convictions!$B$1:$AR$1,0))</f>
        <v>6</v>
      </c>
      <c r="D760">
        <f>INDEX(Population!$B$2:$AR$52,MATCH(A760,Population!$A$2:$A$52,0),MATCH(B760,Population!$B$1:$AR$1,0))</f>
        <v>1731223</v>
      </c>
      <c r="E760" s="6">
        <f>INDEX(Convictions_per_capita!$B$2:$AR$52,MATCH(A760,Convictions_per_capita!$A$2:$A$52,0),MATCH(B760,Convictions_per_capita!$B$1:$AR$1,0))</f>
        <v>3.4699999999999998E-6</v>
      </c>
    </row>
    <row r="761" spans="1:5" x14ac:dyDescent="0.35">
      <c r="A761" t="str">
        <f t="shared" si="22"/>
        <v>Vermont</v>
      </c>
      <c r="B761">
        <f t="shared" si="23"/>
        <v>1990</v>
      </c>
      <c r="C761">
        <f>INDEX(Convictions!$B$2:$AR$52,MATCH(A761,Convictions!$A$2:$A$52,0),MATCH(B761,Convictions!$B$1:$AR$1,0))</f>
        <v>0</v>
      </c>
      <c r="D761">
        <f>INDEX(Population!$B$2:$AR$52,MATCH(A761,Population!$A$2:$A$52,0),MATCH(B761,Population!$B$1:$AR$1,0))</f>
        <v>564798</v>
      </c>
      <c r="E761" s="6">
        <f>INDEX(Convictions_per_capita!$B$2:$AR$52,MATCH(A761,Convictions_per_capita!$A$2:$A$52,0),MATCH(B761,Convictions_per_capita!$B$1:$AR$1,0))</f>
        <v>0</v>
      </c>
    </row>
    <row r="762" spans="1:5" x14ac:dyDescent="0.35">
      <c r="A762" t="str">
        <f t="shared" si="22"/>
        <v>Virginia</v>
      </c>
      <c r="B762">
        <f t="shared" si="23"/>
        <v>1990</v>
      </c>
      <c r="C762">
        <f>INDEX(Convictions!$B$2:$AR$52,MATCH(A762,Convictions!$A$2:$A$52,0),MATCH(B762,Convictions!$B$1:$AR$1,0))</f>
        <v>34</v>
      </c>
      <c r="D762">
        <f>INDEX(Population!$B$2:$AR$52,MATCH(A762,Population!$A$2:$A$52,0),MATCH(B762,Population!$B$1:$AR$1,0))</f>
        <v>6216884</v>
      </c>
      <c r="E762" s="6">
        <f>INDEX(Convictions_per_capita!$B$2:$AR$52,MATCH(A762,Convictions_per_capita!$A$2:$A$52,0),MATCH(B762,Convictions_per_capita!$B$1:$AR$1,0))</f>
        <v>5.4700000000000001E-6</v>
      </c>
    </row>
    <row r="763" spans="1:5" x14ac:dyDescent="0.35">
      <c r="A763" t="str">
        <f t="shared" si="22"/>
        <v>Washington</v>
      </c>
      <c r="B763">
        <f t="shared" si="23"/>
        <v>1990</v>
      </c>
      <c r="C763">
        <f>INDEX(Convictions!$B$2:$AR$52,MATCH(A763,Convictions!$A$2:$A$52,0),MATCH(B763,Convictions!$B$1:$AR$1,0))</f>
        <v>17</v>
      </c>
      <c r="D763">
        <f>INDEX(Population!$B$2:$AR$52,MATCH(A763,Population!$A$2:$A$52,0),MATCH(B763,Population!$B$1:$AR$1,0))</f>
        <v>4903043</v>
      </c>
      <c r="E763" s="6">
        <f>INDEX(Convictions_per_capita!$B$2:$AR$52,MATCH(A763,Convictions_per_capita!$A$2:$A$52,0),MATCH(B763,Convictions_per_capita!$B$1:$AR$1,0))</f>
        <v>3.4699999999999998E-6</v>
      </c>
    </row>
    <row r="764" spans="1:5" x14ac:dyDescent="0.35">
      <c r="A764" t="str">
        <f t="shared" si="22"/>
        <v>West Virginia</v>
      </c>
      <c r="B764">
        <f t="shared" si="23"/>
        <v>1990</v>
      </c>
      <c r="C764">
        <f>INDEX(Convictions!$B$2:$AR$52,MATCH(A764,Convictions!$A$2:$A$52,0),MATCH(B764,Convictions!$B$1:$AR$1,0))</f>
        <v>15</v>
      </c>
      <c r="D764">
        <f>INDEX(Population!$B$2:$AR$52,MATCH(A764,Population!$A$2:$A$52,0),MATCH(B764,Population!$B$1:$AR$1,0))</f>
        <v>1792548</v>
      </c>
      <c r="E764" s="6">
        <f>INDEX(Convictions_per_capita!$B$2:$AR$52,MATCH(A764,Convictions_per_capita!$A$2:$A$52,0),MATCH(B764,Convictions_per_capita!$B$1:$AR$1,0))</f>
        <v>8.3699999999999995E-6</v>
      </c>
    </row>
    <row r="765" spans="1:5" x14ac:dyDescent="0.35">
      <c r="A765" t="str">
        <f t="shared" si="22"/>
        <v>Wisconsin</v>
      </c>
      <c r="B765">
        <f t="shared" si="23"/>
        <v>1990</v>
      </c>
      <c r="C765">
        <f>INDEX(Convictions!$B$2:$AR$52,MATCH(A765,Convictions!$A$2:$A$52,0),MATCH(B765,Convictions!$B$1:$AR$1,0))</f>
        <v>7</v>
      </c>
      <c r="D765">
        <f>INDEX(Population!$B$2:$AR$52,MATCH(A765,Population!$A$2:$A$52,0),MATCH(B765,Population!$B$1:$AR$1,0))</f>
        <v>4904562</v>
      </c>
      <c r="E765" s="6">
        <f>INDEX(Convictions_per_capita!$B$2:$AR$52,MATCH(A765,Convictions_per_capita!$A$2:$A$52,0),MATCH(B765,Convictions_per_capita!$B$1:$AR$1,0))</f>
        <v>1.4300000000000001E-6</v>
      </c>
    </row>
    <row r="766" spans="1:5" x14ac:dyDescent="0.35">
      <c r="A766" t="str">
        <f t="shared" si="22"/>
        <v>Wyoming</v>
      </c>
      <c r="B766">
        <f t="shared" si="23"/>
        <v>1990</v>
      </c>
      <c r="C766">
        <f>INDEX(Convictions!$B$2:$AR$52,MATCH(A766,Convictions!$A$2:$A$52,0),MATCH(B766,Convictions!$B$1:$AR$1,0))</f>
        <v>5</v>
      </c>
      <c r="D766">
        <f>INDEX(Population!$B$2:$AR$52,MATCH(A766,Population!$A$2:$A$52,0),MATCH(B766,Population!$B$1:$AR$1,0))</f>
        <v>453690</v>
      </c>
      <c r="E766" s="6">
        <f>INDEX(Convictions_per_capita!$B$2:$AR$52,MATCH(A766,Convictions_per_capita!$A$2:$A$52,0),MATCH(B766,Convictions_per_capita!$B$1:$AR$1,0))</f>
        <v>1.1E-5</v>
      </c>
    </row>
    <row r="767" spans="1:5" x14ac:dyDescent="0.35">
      <c r="A767" t="str">
        <f t="shared" si="22"/>
        <v>Alabama</v>
      </c>
      <c r="B767">
        <f t="shared" si="23"/>
        <v>1991</v>
      </c>
      <c r="C767">
        <f>INDEX(Convictions!$B$2:$AR$52,MATCH(A767,Convictions!$A$2:$A$52,0),MATCH(B767,Convictions!$B$1:$AR$1,0))</f>
        <v>2</v>
      </c>
      <c r="D767">
        <f>INDEX(Population!$B$2:$AR$52,MATCH(A767,Population!$A$2:$A$52,0),MATCH(B767,Population!$B$1:$AR$1,0))</f>
        <v>4099156</v>
      </c>
      <c r="E767" s="6">
        <f>INDEX(Convictions_per_capita!$B$2:$AR$52,MATCH(A767,Convictions_per_capita!$A$2:$A$52,0),MATCH(B767,Convictions_per_capita!$B$1:$AR$1,0))</f>
        <v>4.8800000000000003E-7</v>
      </c>
    </row>
    <row r="768" spans="1:5" x14ac:dyDescent="0.35">
      <c r="A768" t="str">
        <f t="shared" si="22"/>
        <v>Alaska</v>
      </c>
      <c r="B768">
        <f t="shared" si="23"/>
        <v>1991</v>
      </c>
      <c r="C768">
        <f>INDEX(Convictions!$B$2:$AR$52,MATCH(A768,Convictions!$A$2:$A$52,0),MATCH(B768,Convictions!$B$1:$AR$1,0))</f>
        <v>0</v>
      </c>
      <c r="D768">
        <f>INDEX(Population!$B$2:$AR$52,MATCH(A768,Population!$A$2:$A$52,0),MATCH(B768,Population!$B$1:$AR$1,0))</f>
        <v>570193</v>
      </c>
      <c r="E768" s="6">
        <f>INDEX(Convictions_per_capita!$B$2:$AR$52,MATCH(A768,Convictions_per_capita!$A$2:$A$52,0),MATCH(B768,Convictions_per_capita!$B$1:$AR$1,0))</f>
        <v>0</v>
      </c>
    </row>
    <row r="769" spans="1:5" x14ac:dyDescent="0.35">
      <c r="A769" t="str">
        <f t="shared" si="22"/>
        <v>Arizona</v>
      </c>
      <c r="B769">
        <f t="shared" si="23"/>
        <v>1991</v>
      </c>
      <c r="C769">
        <f>INDEX(Convictions!$B$2:$AR$52,MATCH(A769,Convictions!$A$2:$A$52,0),MATCH(B769,Convictions!$B$1:$AR$1,0))</f>
        <v>8</v>
      </c>
      <c r="D769">
        <f>INDEX(Population!$B$2:$AR$52,MATCH(A769,Population!$A$2:$A$52,0),MATCH(B769,Population!$B$1:$AR$1,0))</f>
        <v>3788576</v>
      </c>
      <c r="E769" s="6">
        <f>INDEX(Convictions_per_capita!$B$2:$AR$52,MATCH(A769,Convictions_per_capita!$A$2:$A$52,0),MATCH(B769,Convictions_per_capita!$B$1:$AR$1,0))</f>
        <v>2.1100000000000001E-6</v>
      </c>
    </row>
    <row r="770" spans="1:5" x14ac:dyDescent="0.35">
      <c r="A770" t="str">
        <f t="shared" si="22"/>
        <v>Arkansas</v>
      </c>
      <c r="B770">
        <f t="shared" si="23"/>
        <v>1991</v>
      </c>
      <c r="C770">
        <f>INDEX(Convictions!$B$2:$AR$52,MATCH(A770,Convictions!$A$2:$A$52,0),MATCH(B770,Convictions!$B$1:$AR$1,0))</f>
        <v>7</v>
      </c>
      <c r="D770">
        <f>INDEX(Population!$B$2:$AR$52,MATCH(A770,Population!$A$2:$A$52,0),MATCH(B770,Population!$B$1:$AR$1,0))</f>
        <v>2383144</v>
      </c>
      <c r="E770" s="6">
        <f>INDEX(Convictions_per_capita!$B$2:$AR$52,MATCH(A770,Convictions_per_capita!$A$2:$A$52,0),MATCH(B770,Convictions_per_capita!$B$1:$AR$1,0))</f>
        <v>2.9399999999999998E-6</v>
      </c>
    </row>
    <row r="771" spans="1:5" x14ac:dyDescent="0.35">
      <c r="A771" t="str">
        <f t="shared" si="22"/>
        <v>California</v>
      </c>
      <c r="B771">
        <f t="shared" si="23"/>
        <v>1991</v>
      </c>
      <c r="C771">
        <f>INDEX(Convictions!$B$2:$AR$52,MATCH(A771,Convictions!$A$2:$A$52,0),MATCH(B771,Convictions!$B$1:$AR$1,0))</f>
        <v>68</v>
      </c>
      <c r="D771">
        <f>INDEX(Population!$B$2:$AR$52,MATCH(A771,Population!$A$2:$A$52,0),MATCH(B771,Population!$B$1:$AR$1,0))</f>
        <v>30470736</v>
      </c>
      <c r="E771" s="6">
        <f>INDEX(Convictions_per_capita!$B$2:$AR$52,MATCH(A771,Convictions_per_capita!$A$2:$A$52,0),MATCH(B771,Convictions_per_capita!$B$1:$AR$1,0))</f>
        <v>2.2299999999999998E-6</v>
      </c>
    </row>
    <row r="772" spans="1:5" x14ac:dyDescent="0.35">
      <c r="A772" t="str">
        <f t="shared" si="22"/>
        <v>Colorado</v>
      </c>
      <c r="B772">
        <f t="shared" si="23"/>
        <v>1991</v>
      </c>
      <c r="C772">
        <f>INDEX(Convictions!$B$2:$AR$52,MATCH(A772,Convictions!$A$2:$A$52,0),MATCH(B772,Convictions!$B$1:$AR$1,0))</f>
        <v>13</v>
      </c>
      <c r="D772">
        <f>INDEX(Population!$B$2:$AR$52,MATCH(A772,Population!$A$2:$A$52,0),MATCH(B772,Population!$B$1:$AR$1,0))</f>
        <v>3387119</v>
      </c>
      <c r="E772" s="6">
        <f>INDEX(Convictions_per_capita!$B$2:$AR$52,MATCH(A772,Convictions_per_capita!$A$2:$A$52,0),MATCH(B772,Convictions_per_capita!$B$1:$AR$1,0))</f>
        <v>3.8399999999999997E-6</v>
      </c>
    </row>
    <row r="773" spans="1:5" x14ac:dyDescent="0.35">
      <c r="A773" t="str">
        <f t="shared" si="22"/>
        <v>Connecticut</v>
      </c>
      <c r="B773">
        <f t="shared" si="23"/>
        <v>1991</v>
      </c>
      <c r="C773">
        <f>INDEX(Convictions!$B$2:$AR$52,MATCH(A773,Convictions!$A$2:$A$52,0),MATCH(B773,Convictions!$B$1:$AR$1,0))</f>
        <v>4</v>
      </c>
      <c r="D773">
        <f>INDEX(Population!$B$2:$AR$52,MATCH(A773,Population!$A$2:$A$52,0),MATCH(B773,Population!$B$1:$AR$1,0))</f>
        <v>3302895</v>
      </c>
      <c r="E773" s="6">
        <f>INDEX(Convictions_per_capita!$B$2:$AR$52,MATCH(A773,Convictions_per_capita!$A$2:$A$52,0),MATCH(B773,Convictions_per_capita!$B$1:$AR$1,0))</f>
        <v>1.2100000000000001E-6</v>
      </c>
    </row>
    <row r="774" spans="1:5" x14ac:dyDescent="0.35">
      <c r="A774" t="str">
        <f t="shared" si="22"/>
        <v>Delaware</v>
      </c>
      <c r="B774">
        <f t="shared" si="23"/>
        <v>1991</v>
      </c>
      <c r="C774">
        <f>INDEX(Convictions!$B$2:$AR$52,MATCH(A774,Convictions!$A$2:$A$52,0),MATCH(B774,Convictions!$B$1:$AR$1,0))</f>
        <v>0</v>
      </c>
      <c r="D774">
        <f>INDEX(Population!$B$2:$AR$52,MATCH(A774,Population!$A$2:$A$52,0),MATCH(B774,Population!$B$1:$AR$1,0))</f>
        <v>683080</v>
      </c>
      <c r="E774" s="6">
        <f>INDEX(Convictions_per_capita!$B$2:$AR$52,MATCH(A774,Convictions_per_capita!$A$2:$A$52,0),MATCH(B774,Convictions_per_capita!$B$1:$AR$1,0))</f>
        <v>0</v>
      </c>
    </row>
    <row r="775" spans="1:5" x14ac:dyDescent="0.35">
      <c r="A775" t="str">
        <f t="shared" si="22"/>
        <v>District of Columbia</v>
      </c>
      <c r="B775">
        <f t="shared" si="23"/>
        <v>1991</v>
      </c>
      <c r="C775">
        <f>INDEX(Convictions!$B$2:$AR$52,MATCH(A775,Convictions!$A$2:$A$52,0),MATCH(B775,Convictions!$B$1:$AR$1,0))</f>
        <v>23</v>
      </c>
      <c r="D775">
        <f>INDEX(Population!$B$2:$AR$52,MATCH(A775,Population!$A$2:$A$52,0),MATCH(B775,Population!$B$1:$AR$1,0))</f>
        <v>600870</v>
      </c>
      <c r="E775" s="6">
        <f>INDEX(Convictions_per_capita!$B$2:$AR$52,MATCH(A775,Convictions_per_capita!$A$2:$A$52,0),MATCH(B775,Convictions_per_capita!$B$1:$AR$1,0))</f>
        <v>3.8300000000000003E-5</v>
      </c>
    </row>
    <row r="776" spans="1:5" x14ac:dyDescent="0.35">
      <c r="A776" t="str">
        <f t="shared" si="22"/>
        <v>Florida</v>
      </c>
      <c r="B776">
        <f t="shared" si="23"/>
        <v>1991</v>
      </c>
      <c r="C776">
        <f>INDEX(Convictions!$B$2:$AR$52,MATCH(A776,Convictions!$A$2:$A$52,0),MATCH(B776,Convictions!$B$1:$AR$1,0))</f>
        <v>48</v>
      </c>
      <c r="D776">
        <f>INDEX(Population!$B$2:$AR$52,MATCH(A776,Population!$A$2:$A$52,0),MATCH(B776,Population!$B$1:$AR$1,0))</f>
        <v>13369798</v>
      </c>
      <c r="E776" s="6">
        <f>INDEX(Convictions_per_capita!$B$2:$AR$52,MATCH(A776,Convictions_per_capita!$A$2:$A$52,0),MATCH(B776,Convictions_per_capita!$B$1:$AR$1,0))</f>
        <v>3.5899999999999999E-6</v>
      </c>
    </row>
    <row r="777" spans="1:5" x14ac:dyDescent="0.35">
      <c r="A777" t="str">
        <f t="shared" si="22"/>
        <v>Georgia</v>
      </c>
      <c r="B777">
        <f t="shared" si="23"/>
        <v>1991</v>
      </c>
      <c r="C777">
        <f>INDEX(Convictions!$B$2:$AR$52,MATCH(A777,Convictions!$A$2:$A$52,0),MATCH(B777,Convictions!$B$1:$AR$1,0))</f>
        <v>41</v>
      </c>
      <c r="D777">
        <f>INDEX(Population!$B$2:$AR$52,MATCH(A777,Population!$A$2:$A$52,0),MATCH(B777,Population!$B$1:$AR$1,0))</f>
        <v>6653005</v>
      </c>
      <c r="E777" s="6">
        <f>INDEX(Convictions_per_capita!$B$2:$AR$52,MATCH(A777,Convictions_per_capita!$A$2:$A$52,0),MATCH(B777,Convictions_per_capita!$B$1:$AR$1,0))</f>
        <v>6.1600000000000003E-6</v>
      </c>
    </row>
    <row r="778" spans="1:5" x14ac:dyDescent="0.35">
      <c r="A778" t="str">
        <f t="shared" si="22"/>
        <v>Hawaii</v>
      </c>
      <c r="B778">
        <f t="shared" si="23"/>
        <v>1991</v>
      </c>
      <c r="C778">
        <f>INDEX(Convictions!$B$2:$AR$52,MATCH(A778,Convictions!$A$2:$A$52,0),MATCH(B778,Convictions!$B$1:$AR$1,0))</f>
        <v>2</v>
      </c>
      <c r="D778">
        <f>INDEX(Population!$B$2:$AR$52,MATCH(A778,Population!$A$2:$A$52,0),MATCH(B778,Population!$B$1:$AR$1,0))</f>
        <v>1136754</v>
      </c>
      <c r="E778" s="6">
        <f>INDEX(Convictions_per_capita!$B$2:$AR$52,MATCH(A778,Convictions_per_capita!$A$2:$A$52,0),MATCH(B778,Convictions_per_capita!$B$1:$AR$1,0))</f>
        <v>1.7600000000000001E-6</v>
      </c>
    </row>
    <row r="779" spans="1:5" x14ac:dyDescent="0.35">
      <c r="A779" t="str">
        <f t="shared" si="22"/>
        <v>Idaho</v>
      </c>
      <c r="B779">
        <f t="shared" si="23"/>
        <v>1991</v>
      </c>
      <c r="C779">
        <f>INDEX(Convictions!$B$2:$AR$52,MATCH(A779,Convictions!$A$2:$A$52,0),MATCH(B779,Convictions!$B$1:$AR$1,0))</f>
        <v>0</v>
      </c>
      <c r="D779">
        <f>INDEX(Population!$B$2:$AR$52,MATCH(A779,Population!$A$2:$A$52,0),MATCH(B779,Population!$B$1:$AR$1,0))</f>
        <v>1041316</v>
      </c>
      <c r="E779" s="6">
        <f>INDEX(Convictions_per_capita!$B$2:$AR$52,MATCH(A779,Convictions_per_capita!$A$2:$A$52,0),MATCH(B779,Convictions_per_capita!$B$1:$AR$1,0))</f>
        <v>0</v>
      </c>
    </row>
    <row r="780" spans="1:5" x14ac:dyDescent="0.35">
      <c r="A780" t="str">
        <f t="shared" si="22"/>
        <v>Illinois</v>
      </c>
      <c r="B780">
        <f t="shared" si="23"/>
        <v>1991</v>
      </c>
      <c r="C780">
        <f>INDEX(Convictions!$B$2:$AR$52,MATCH(A780,Convictions!$A$2:$A$52,0),MATCH(B780,Convictions!$B$1:$AR$1,0))</f>
        <v>19</v>
      </c>
      <c r="D780">
        <f>INDEX(Population!$B$2:$AR$52,MATCH(A780,Population!$A$2:$A$52,0),MATCH(B780,Population!$B$1:$AR$1,0))</f>
        <v>11568964</v>
      </c>
      <c r="E780" s="6">
        <f>INDEX(Convictions_per_capita!$B$2:$AR$52,MATCH(A780,Convictions_per_capita!$A$2:$A$52,0),MATCH(B780,Convictions_per_capita!$B$1:$AR$1,0))</f>
        <v>1.64E-6</v>
      </c>
    </row>
    <row r="781" spans="1:5" x14ac:dyDescent="0.35">
      <c r="A781" t="str">
        <f t="shared" si="22"/>
        <v>Indiana</v>
      </c>
      <c r="B781">
        <f t="shared" si="23"/>
        <v>1991</v>
      </c>
      <c r="C781">
        <f>INDEX(Convictions!$B$2:$AR$52,MATCH(A781,Convictions!$A$2:$A$52,0),MATCH(B781,Convictions!$B$1:$AR$1,0))</f>
        <v>8</v>
      </c>
      <c r="D781">
        <f>INDEX(Population!$B$2:$AR$52,MATCH(A781,Population!$A$2:$A$52,0),MATCH(B781,Population!$B$1:$AR$1,0))</f>
        <v>5616388</v>
      </c>
      <c r="E781" s="6">
        <f>INDEX(Convictions_per_capita!$B$2:$AR$52,MATCH(A781,Convictions_per_capita!$A$2:$A$52,0),MATCH(B781,Convictions_per_capita!$B$1:$AR$1,0))</f>
        <v>1.42E-6</v>
      </c>
    </row>
    <row r="782" spans="1:5" x14ac:dyDescent="0.35">
      <c r="A782" t="str">
        <f t="shared" si="22"/>
        <v>Iowa</v>
      </c>
      <c r="B782">
        <f t="shared" si="23"/>
        <v>1991</v>
      </c>
      <c r="C782">
        <f>INDEX(Convictions!$B$2:$AR$52,MATCH(A782,Convictions!$A$2:$A$52,0),MATCH(B782,Convictions!$B$1:$AR$1,0))</f>
        <v>5</v>
      </c>
      <c r="D782">
        <f>INDEX(Population!$B$2:$AR$52,MATCH(A782,Population!$A$2:$A$52,0),MATCH(B782,Population!$B$1:$AR$1,0))</f>
        <v>2797613</v>
      </c>
      <c r="E782" s="6">
        <f>INDEX(Convictions_per_capita!$B$2:$AR$52,MATCH(A782,Convictions_per_capita!$A$2:$A$52,0),MATCH(B782,Convictions_per_capita!$B$1:$AR$1,0))</f>
        <v>1.79E-6</v>
      </c>
    </row>
    <row r="783" spans="1:5" x14ac:dyDescent="0.35">
      <c r="A783" t="str">
        <f t="shared" si="22"/>
        <v>Kansas</v>
      </c>
      <c r="B783">
        <f t="shared" si="23"/>
        <v>1991</v>
      </c>
      <c r="C783">
        <f>INDEX(Convictions!$B$2:$AR$52,MATCH(A783,Convictions!$A$2:$A$52,0),MATCH(B783,Convictions!$B$1:$AR$1,0))</f>
        <v>1</v>
      </c>
      <c r="D783">
        <f>INDEX(Population!$B$2:$AR$52,MATCH(A783,Population!$A$2:$A$52,0),MATCH(B783,Population!$B$1:$AR$1,0))</f>
        <v>2498722</v>
      </c>
      <c r="E783" s="6">
        <f>INDEX(Convictions_per_capita!$B$2:$AR$52,MATCH(A783,Convictions_per_capita!$A$2:$A$52,0),MATCH(B783,Convictions_per_capita!$B$1:$AR$1,0))</f>
        <v>3.9999999999999998E-7</v>
      </c>
    </row>
    <row r="784" spans="1:5" x14ac:dyDescent="0.35">
      <c r="A784" t="str">
        <f t="shared" si="22"/>
        <v>Kentucky</v>
      </c>
      <c r="B784">
        <f t="shared" si="23"/>
        <v>1991</v>
      </c>
      <c r="C784">
        <f>INDEX(Convictions!$B$2:$AR$52,MATCH(A784,Convictions!$A$2:$A$52,0),MATCH(B784,Convictions!$B$1:$AR$1,0))</f>
        <v>12</v>
      </c>
      <c r="D784">
        <f>INDEX(Population!$B$2:$AR$52,MATCH(A784,Population!$A$2:$A$52,0),MATCH(B784,Population!$B$1:$AR$1,0))</f>
        <v>3722328</v>
      </c>
      <c r="E784" s="6">
        <f>INDEX(Convictions_per_capita!$B$2:$AR$52,MATCH(A784,Convictions_per_capita!$A$2:$A$52,0),MATCH(B784,Convictions_per_capita!$B$1:$AR$1,0))</f>
        <v>3.2200000000000001E-6</v>
      </c>
    </row>
    <row r="785" spans="1:5" x14ac:dyDescent="0.35">
      <c r="A785" t="str">
        <f t="shared" si="22"/>
        <v>Louisiana</v>
      </c>
      <c r="B785">
        <f t="shared" si="23"/>
        <v>1991</v>
      </c>
      <c r="C785">
        <f>INDEX(Convictions!$B$2:$AR$52,MATCH(A785,Convictions!$A$2:$A$52,0),MATCH(B785,Convictions!$B$1:$AR$1,0))</f>
        <v>10</v>
      </c>
      <c r="D785">
        <f>INDEX(Population!$B$2:$AR$52,MATCH(A785,Population!$A$2:$A$52,0),MATCH(B785,Population!$B$1:$AR$1,0))</f>
        <v>4253279</v>
      </c>
      <c r="E785" s="6">
        <f>INDEX(Convictions_per_capita!$B$2:$AR$52,MATCH(A785,Convictions_per_capita!$A$2:$A$52,0),MATCH(B785,Convictions_per_capita!$B$1:$AR$1,0))</f>
        <v>2.3499999999999999E-6</v>
      </c>
    </row>
    <row r="786" spans="1:5" x14ac:dyDescent="0.35">
      <c r="A786" t="str">
        <f t="shared" si="22"/>
        <v>Maine</v>
      </c>
      <c r="B786">
        <f t="shared" si="23"/>
        <v>1991</v>
      </c>
      <c r="C786">
        <f>INDEX(Convictions!$B$2:$AR$52,MATCH(A786,Convictions!$A$2:$A$52,0),MATCH(B786,Convictions!$B$1:$AR$1,0))</f>
        <v>8</v>
      </c>
      <c r="D786">
        <f>INDEX(Population!$B$2:$AR$52,MATCH(A786,Population!$A$2:$A$52,0),MATCH(B786,Population!$B$1:$AR$1,0))</f>
        <v>1237081</v>
      </c>
      <c r="E786" s="6">
        <f>INDEX(Convictions_per_capita!$B$2:$AR$52,MATCH(A786,Convictions_per_capita!$A$2:$A$52,0),MATCH(B786,Convictions_per_capita!$B$1:$AR$1,0))</f>
        <v>6.4699999999999999E-6</v>
      </c>
    </row>
    <row r="787" spans="1:5" x14ac:dyDescent="0.35">
      <c r="A787" t="str">
        <f t="shared" si="22"/>
        <v>Maryland</v>
      </c>
      <c r="B787">
        <f t="shared" si="23"/>
        <v>1991</v>
      </c>
      <c r="C787">
        <f>INDEX(Convictions!$B$2:$AR$52,MATCH(A787,Convictions!$A$2:$A$52,0),MATCH(B787,Convictions!$B$1:$AR$1,0))</f>
        <v>14</v>
      </c>
      <c r="D787">
        <f>INDEX(Population!$B$2:$AR$52,MATCH(A787,Population!$A$2:$A$52,0),MATCH(B787,Population!$B$1:$AR$1,0))</f>
        <v>4867641</v>
      </c>
      <c r="E787" s="6">
        <f>INDEX(Convictions_per_capita!$B$2:$AR$52,MATCH(A787,Convictions_per_capita!$A$2:$A$52,0),MATCH(B787,Convictions_per_capita!$B$1:$AR$1,0))</f>
        <v>2.88E-6</v>
      </c>
    </row>
    <row r="788" spans="1:5" x14ac:dyDescent="0.35">
      <c r="A788" t="str">
        <f t="shared" si="22"/>
        <v>Massachusetts</v>
      </c>
      <c r="B788">
        <f t="shared" si="23"/>
        <v>1991</v>
      </c>
      <c r="C788">
        <f>INDEX(Convictions!$B$2:$AR$52,MATCH(A788,Convictions!$A$2:$A$52,0),MATCH(B788,Convictions!$B$1:$AR$1,0))</f>
        <v>1</v>
      </c>
      <c r="D788">
        <f>INDEX(Population!$B$2:$AR$52,MATCH(A788,Population!$A$2:$A$52,0),MATCH(B788,Population!$B$1:$AR$1,0))</f>
        <v>6018470</v>
      </c>
      <c r="E788" s="6">
        <f>INDEX(Convictions_per_capita!$B$2:$AR$52,MATCH(A788,Convictions_per_capita!$A$2:$A$52,0),MATCH(B788,Convictions_per_capita!$B$1:$AR$1,0))</f>
        <v>1.66E-7</v>
      </c>
    </row>
    <row r="789" spans="1:5" x14ac:dyDescent="0.35">
      <c r="A789" t="str">
        <f t="shared" si="22"/>
        <v>Michigan</v>
      </c>
      <c r="B789">
        <f t="shared" si="23"/>
        <v>1991</v>
      </c>
      <c r="C789">
        <f>INDEX(Convictions!$B$2:$AR$52,MATCH(A789,Convictions!$A$2:$A$52,0),MATCH(B789,Convictions!$B$1:$AR$1,0))</f>
        <v>16</v>
      </c>
      <c r="D789">
        <f>INDEX(Population!$B$2:$AR$52,MATCH(A789,Population!$A$2:$A$52,0),MATCH(B789,Population!$B$1:$AR$1,0))</f>
        <v>9400446</v>
      </c>
      <c r="E789" s="6">
        <f>INDEX(Convictions_per_capita!$B$2:$AR$52,MATCH(A789,Convictions_per_capita!$A$2:$A$52,0),MATCH(B789,Convictions_per_capita!$B$1:$AR$1,0))</f>
        <v>1.7E-6</v>
      </c>
    </row>
    <row r="790" spans="1:5" x14ac:dyDescent="0.35">
      <c r="A790" t="str">
        <f t="shared" si="22"/>
        <v>Minnesota</v>
      </c>
      <c r="B790">
        <f t="shared" si="23"/>
        <v>1991</v>
      </c>
      <c r="C790">
        <f>INDEX(Convictions!$B$2:$AR$52,MATCH(A790,Convictions!$A$2:$A$52,0),MATCH(B790,Convictions!$B$1:$AR$1,0))</f>
        <v>3</v>
      </c>
      <c r="D790">
        <f>INDEX(Population!$B$2:$AR$52,MATCH(A790,Population!$A$2:$A$52,0),MATCH(B790,Population!$B$1:$AR$1,0))</f>
        <v>4440859</v>
      </c>
      <c r="E790" s="6">
        <f>INDEX(Convictions_per_capita!$B$2:$AR$52,MATCH(A790,Convictions_per_capita!$A$2:$A$52,0),MATCH(B790,Convictions_per_capita!$B$1:$AR$1,0))</f>
        <v>6.7599999999999997E-7</v>
      </c>
    </row>
    <row r="791" spans="1:5" x14ac:dyDescent="0.35">
      <c r="A791" t="str">
        <f t="shared" si="22"/>
        <v>Mississippi</v>
      </c>
      <c r="B791">
        <f t="shared" si="23"/>
        <v>1991</v>
      </c>
      <c r="C791">
        <f>INDEX(Convictions!$B$2:$AR$52,MATCH(A791,Convictions!$A$2:$A$52,0),MATCH(B791,Convictions!$B$1:$AR$1,0))</f>
        <v>7</v>
      </c>
      <c r="D791">
        <f>INDEX(Population!$B$2:$AR$52,MATCH(A791,Population!$A$2:$A$52,0),MATCH(B791,Population!$B$1:$AR$1,0))</f>
        <v>2598733</v>
      </c>
      <c r="E791" s="6">
        <f>INDEX(Convictions_per_capita!$B$2:$AR$52,MATCH(A791,Convictions_per_capita!$A$2:$A$52,0),MATCH(B791,Convictions_per_capita!$B$1:$AR$1,0))</f>
        <v>2.6900000000000001E-6</v>
      </c>
    </row>
    <row r="792" spans="1:5" x14ac:dyDescent="0.35">
      <c r="A792" t="str">
        <f t="shared" si="22"/>
        <v>Missouri</v>
      </c>
      <c r="B792">
        <f t="shared" si="23"/>
        <v>1991</v>
      </c>
      <c r="C792">
        <f>INDEX(Convictions!$B$2:$AR$52,MATCH(A792,Convictions!$A$2:$A$52,0),MATCH(B792,Convictions!$B$1:$AR$1,0))</f>
        <v>17</v>
      </c>
      <c r="D792">
        <f>INDEX(Population!$B$2:$AR$52,MATCH(A792,Population!$A$2:$A$52,0),MATCH(B792,Population!$B$1:$AR$1,0))</f>
        <v>5170800</v>
      </c>
      <c r="E792" s="6">
        <f>INDEX(Convictions_per_capita!$B$2:$AR$52,MATCH(A792,Convictions_per_capita!$A$2:$A$52,0),MATCH(B792,Convictions_per_capita!$B$1:$AR$1,0))</f>
        <v>3.2899999999999998E-6</v>
      </c>
    </row>
    <row r="793" spans="1:5" x14ac:dyDescent="0.35">
      <c r="A793" t="str">
        <f t="shared" si="22"/>
        <v>Montana</v>
      </c>
      <c r="B793">
        <f t="shared" si="23"/>
        <v>1991</v>
      </c>
      <c r="C793">
        <f>INDEX(Convictions!$B$2:$AR$52,MATCH(A793,Convictions!$A$2:$A$52,0),MATCH(B793,Convictions!$B$1:$AR$1,0))</f>
        <v>0</v>
      </c>
      <c r="D793">
        <f>INDEX(Population!$B$2:$AR$52,MATCH(A793,Population!$A$2:$A$52,0),MATCH(B793,Population!$B$1:$AR$1,0))</f>
        <v>809680</v>
      </c>
      <c r="E793" s="6">
        <f>INDEX(Convictions_per_capita!$B$2:$AR$52,MATCH(A793,Convictions_per_capita!$A$2:$A$52,0),MATCH(B793,Convictions_per_capita!$B$1:$AR$1,0))</f>
        <v>0</v>
      </c>
    </row>
    <row r="794" spans="1:5" x14ac:dyDescent="0.35">
      <c r="A794" t="str">
        <f t="shared" si="22"/>
        <v>Nebraska</v>
      </c>
      <c r="B794">
        <f t="shared" si="23"/>
        <v>1991</v>
      </c>
      <c r="C794">
        <f>INDEX(Convictions!$B$2:$AR$52,MATCH(A794,Convictions!$A$2:$A$52,0),MATCH(B794,Convictions!$B$1:$AR$1,0))</f>
        <v>3</v>
      </c>
      <c r="D794">
        <f>INDEX(Population!$B$2:$AR$52,MATCH(A794,Population!$A$2:$A$52,0),MATCH(B794,Population!$B$1:$AR$1,0))</f>
        <v>1595919</v>
      </c>
      <c r="E794" s="6">
        <f>INDEX(Convictions_per_capita!$B$2:$AR$52,MATCH(A794,Convictions_per_capita!$A$2:$A$52,0),MATCH(B794,Convictions_per_capita!$B$1:$AR$1,0))</f>
        <v>1.88E-6</v>
      </c>
    </row>
    <row r="795" spans="1:5" x14ac:dyDescent="0.35">
      <c r="A795" t="str">
        <f t="shared" si="22"/>
        <v>Nevada</v>
      </c>
      <c r="B795">
        <f t="shared" si="23"/>
        <v>1991</v>
      </c>
      <c r="C795">
        <f>INDEX(Convictions!$B$2:$AR$52,MATCH(A795,Convictions!$A$2:$A$52,0),MATCH(B795,Convictions!$B$1:$AR$1,0))</f>
        <v>5</v>
      </c>
      <c r="D795">
        <f>INDEX(Population!$B$2:$AR$52,MATCH(A795,Population!$A$2:$A$52,0),MATCH(B795,Population!$B$1:$AR$1,0))</f>
        <v>1296171</v>
      </c>
      <c r="E795" s="6">
        <f>INDEX(Convictions_per_capita!$B$2:$AR$52,MATCH(A795,Convictions_per_capita!$A$2:$A$52,0),MATCH(B795,Convictions_per_capita!$B$1:$AR$1,0))</f>
        <v>3.8600000000000003E-6</v>
      </c>
    </row>
    <row r="796" spans="1:5" x14ac:dyDescent="0.35">
      <c r="A796" t="str">
        <f t="shared" si="22"/>
        <v>New Hampshire</v>
      </c>
      <c r="B796">
        <f t="shared" si="23"/>
        <v>1991</v>
      </c>
      <c r="C796">
        <f>INDEX(Convictions!$B$2:$AR$52,MATCH(A796,Convictions!$A$2:$A$52,0),MATCH(B796,Convictions!$B$1:$AR$1,0))</f>
        <v>2</v>
      </c>
      <c r="D796">
        <f>INDEX(Population!$B$2:$AR$52,MATCH(A796,Population!$A$2:$A$52,0),MATCH(B796,Population!$B$1:$AR$1,0))</f>
        <v>1109929</v>
      </c>
      <c r="E796" s="6">
        <f>INDEX(Convictions_per_capita!$B$2:$AR$52,MATCH(A796,Convictions_per_capita!$A$2:$A$52,0),MATCH(B796,Convictions_per_capita!$B$1:$AR$1,0))</f>
        <v>1.7999999999999999E-6</v>
      </c>
    </row>
    <row r="797" spans="1:5" x14ac:dyDescent="0.35">
      <c r="A797" t="str">
        <f t="shared" si="22"/>
        <v>New Jersey</v>
      </c>
      <c r="B797">
        <f t="shared" si="23"/>
        <v>1991</v>
      </c>
      <c r="C797">
        <f>INDEX(Convictions!$B$2:$AR$52,MATCH(A797,Convictions!$A$2:$A$52,0),MATCH(B797,Convictions!$B$1:$AR$1,0))</f>
        <v>8</v>
      </c>
      <c r="D797">
        <f>INDEX(Population!$B$2:$AR$52,MATCH(A797,Population!$A$2:$A$52,0),MATCH(B797,Population!$B$1:$AR$1,0))</f>
        <v>7814676</v>
      </c>
      <c r="E797" s="6">
        <f>INDEX(Convictions_per_capita!$B$2:$AR$52,MATCH(A797,Convictions_per_capita!$A$2:$A$52,0),MATCH(B797,Convictions_per_capita!$B$1:$AR$1,0))</f>
        <v>1.02E-6</v>
      </c>
    </row>
    <row r="798" spans="1:5" x14ac:dyDescent="0.35">
      <c r="A798" t="str">
        <f t="shared" si="22"/>
        <v>New Mexico</v>
      </c>
      <c r="B798">
        <f t="shared" si="23"/>
        <v>1991</v>
      </c>
      <c r="C798">
        <f>INDEX(Convictions!$B$2:$AR$52,MATCH(A798,Convictions!$A$2:$A$52,0),MATCH(B798,Convictions!$B$1:$AR$1,0))</f>
        <v>0</v>
      </c>
      <c r="D798">
        <f>INDEX(Population!$B$2:$AR$52,MATCH(A798,Population!$A$2:$A$52,0),MATCH(B798,Population!$B$1:$AR$1,0))</f>
        <v>1555305</v>
      </c>
      <c r="E798" s="6">
        <f>INDEX(Convictions_per_capita!$B$2:$AR$52,MATCH(A798,Convictions_per_capita!$A$2:$A$52,0),MATCH(B798,Convictions_per_capita!$B$1:$AR$1,0))</f>
        <v>0</v>
      </c>
    </row>
    <row r="799" spans="1:5" x14ac:dyDescent="0.35">
      <c r="A799" t="str">
        <f t="shared" si="22"/>
        <v>New York</v>
      </c>
      <c r="B799">
        <f t="shared" si="23"/>
        <v>1991</v>
      </c>
      <c r="C799">
        <f>INDEX(Convictions!$B$2:$AR$52,MATCH(A799,Convictions!$A$2:$A$52,0),MATCH(B799,Convictions!$B$1:$AR$1,0))</f>
        <v>108</v>
      </c>
      <c r="D799">
        <f>INDEX(Population!$B$2:$AR$52,MATCH(A799,Population!$A$2:$A$52,0),MATCH(B799,Population!$B$1:$AR$1,0))</f>
        <v>18122510</v>
      </c>
      <c r="E799" s="6">
        <f>INDEX(Convictions_per_capita!$B$2:$AR$52,MATCH(A799,Convictions_per_capita!$A$2:$A$52,0),MATCH(B799,Convictions_per_capita!$B$1:$AR$1,0))</f>
        <v>5.9599999999999997E-6</v>
      </c>
    </row>
    <row r="800" spans="1:5" x14ac:dyDescent="0.35">
      <c r="A800" t="str">
        <f t="shared" si="22"/>
        <v>North Carolina</v>
      </c>
      <c r="B800">
        <f t="shared" si="23"/>
        <v>1991</v>
      </c>
      <c r="C800">
        <f>INDEX(Convictions!$B$2:$AR$52,MATCH(A800,Convictions!$A$2:$A$52,0),MATCH(B800,Convictions!$B$1:$AR$1,0))</f>
        <v>23</v>
      </c>
      <c r="D800">
        <f>INDEX(Population!$B$2:$AR$52,MATCH(A800,Population!$A$2:$A$52,0),MATCH(B800,Population!$B$1:$AR$1,0))</f>
        <v>6784280</v>
      </c>
      <c r="E800" s="6">
        <f>INDEX(Convictions_per_capita!$B$2:$AR$52,MATCH(A800,Convictions_per_capita!$A$2:$A$52,0),MATCH(B800,Convictions_per_capita!$B$1:$AR$1,0))</f>
        <v>3.3900000000000002E-6</v>
      </c>
    </row>
    <row r="801" spans="1:5" x14ac:dyDescent="0.35">
      <c r="A801" t="str">
        <f t="shared" si="22"/>
        <v>North Dakota</v>
      </c>
      <c r="B801">
        <f t="shared" si="23"/>
        <v>1991</v>
      </c>
      <c r="C801">
        <f>INDEX(Convictions!$B$2:$AR$52,MATCH(A801,Convictions!$A$2:$A$52,0),MATCH(B801,Convictions!$B$1:$AR$1,0))</f>
        <v>2</v>
      </c>
      <c r="D801">
        <f>INDEX(Population!$B$2:$AR$52,MATCH(A801,Population!$A$2:$A$52,0),MATCH(B801,Population!$B$1:$AR$1,0))</f>
        <v>635753</v>
      </c>
      <c r="E801" s="6">
        <f>INDEX(Convictions_per_capita!$B$2:$AR$52,MATCH(A801,Convictions_per_capita!$A$2:$A$52,0),MATCH(B801,Convictions_per_capita!$B$1:$AR$1,0))</f>
        <v>3.1499999999999999E-6</v>
      </c>
    </row>
    <row r="802" spans="1:5" x14ac:dyDescent="0.35">
      <c r="A802" t="str">
        <f t="shared" si="22"/>
        <v>Ohio</v>
      </c>
      <c r="B802">
        <f t="shared" si="23"/>
        <v>1991</v>
      </c>
      <c r="C802">
        <f>INDEX(Convictions!$B$2:$AR$52,MATCH(A802,Convictions!$A$2:$A$52,0),MATCH(B802,Convictions!$B$1:$AR$1,0))</f>
        <v>34</v>
      </c>
      <c r="D802">
        <f>INDEX(Population!$B$2:$AR$52,MATCH(A802,Population!$A$2:$A$52,0),MATCH(B802,Population!$B$1:$AR$1,0))</f>
        <v>10945762</v>
      </c>
      <c r="E802" s="6">
        <f>INDEX(Convictions_per_capita!$B$2:$AR$52,MATCH(A802,Convictions_per_capita!$A$2:$A$52,0),MATCH(B802,Convictions_per_capita!$B$1:$AR$1,0))</f>
        <v>3.1099999999999999E-6</v>
      </c>
    </row>
    <row r="803" spans="1:5" x14ac:dyDescent="0.35">
      <c r="A803" t="str">
        <f t="shared" si="22"/>
        <v>Oklahoma</v>
      </c>
      <c r="B803">
        <f t="shared" si="23"/>
        <v>1991</v>
      </c>
      <c r="C803">
        <f>INDEX(Convictions!$B$2:$AR$52,MATCH(A803,Convictions!$A$2:$A$52,0),MATCH(B803,Convictions!$B$1:$AR$1,0))</f>
        <v>1</v>
      </c>
      <c r="D803">
        <f>INDEX(Population!$B$2:$AR$52,MATCH(A803,Population!$A$2:$A$52,0),MATCH(B803,Population!$B$1:$AR$1,0))</f>
        <v>3175440</v>
      </c>
      <c r="E803" s="6">
        <f>INDEX(Convictions_per_capita!$B$2:$AR$52,MATCH(A803,Convictions_per_capita!$A$2:$A$52,0),MATCH(B803,Convictions_per_capita!$B$1:$AR$1,0))</f>
        <v>3.15E-7</v>
      </c>
    </row>
    <row r="804" spans="1:5" x14ac:dyDescent="0.35">
      <c r="A804" t="str">
        <f t="shared" si="22"/>
        <v>Oregon</v>
      </c>
      <c r="B804">
        <f t="shared" si="23"/>
        <v>1991</v>
      </c>
      <c r="C804">
        <f>INDEX(Convictions!$B$2:$AR$52,MATCH(A804,Convictions!$A$2:$A$52,0),MATCH(B804,Convictions!$B$1:$AR$1,0))</f>
        <v>0</v>
      </c>
      <c r="D804">
        <f>INDEX(Population!$B$2:$AR$52,MATCH(A804,Population!$A$2:$A$52,0),MATCH(B804,Population!$B$1:$AR$1,0))</f>
        <v>2928507</v>
      </c>
      <c r="E804" s="6">
        <f>INDEX(Convictions_per_capita!$B$2:$AR$52,MATCH(A804,Convictions_per_capita!$A$2:$A$52,0),MATCH(B804,Convictions_per_capita!$B$1:$AR$1,0))</f>
        <v>0</v>
      </c>
    </row>
    <row r="805" spans="1:5" x14ac:dyDescent="0.35">
      <c r="A805" t="str">
        <f t="shared" si="22"/>
        <v>Pennsylvania</v>
      </c>
      <c r="B805">
        <f t="shared" si="23"/>
        <v>1991</v>
      </c>
      <c r="C805">
        <f>INDEX(Convictions!$B$2:$AR$52,MATCH(A805,Convictions!$A$2:$A$52,0),MATCH(B805,Convictions!$B$1:$AR$1,0))</f>
        <v>48</v>
      </c>
      <c r="D805">
        <f>INDEX(Population!$B$2:$AR$52,MATCH(A805,Population!$A$2:$A$52,0),MATCH(B805,Population!$B$1:$AR$1,0))</f>
        <v>11982164</v>
      </c>
      <c r="E805" s="6">
        <f>INDEX(Convictions_per_capita!$B$2:$AR$52,MATCH(A805,Convictions_per_capita!$A$2:$A$52,0),MATCH(B805,Convictions_per_capita!$B$1:$AR$1,0))</f>
        <v>4.0099999999999997E-6</v>
      </c>
    </row>
    <row r="806" spans="1:5" x14ac:dyDescent="0.35">
      <c r="A806" t="str">
        <f t="shared" si="22"/>
        <v>Rhode Island</v>
      </c>
      <c r="B806">
        <f t="shared" si="23"/>
        <v>1991</v>
      </c>
      <c r="C806">
        <f>INDEX(Convictions!$B$2:$AR$52,MATCH(A806,Convictions!$A$2:$A$52,0),MATCH(B806,Convictions!$B$1:$AR$1,0))</f>
        <v>4</v>
      </c>
      <c r="D806">
        <f>INDEX(Population!$B$2:$AR$52,MATCH(A806,Population!$A$2:$A$52,0),MATCH(B806,Population!$B$1:$AR$1,0))</f>
        <v>1010649</v>
      </c>
      <c r="E806" s="6">
        <f>INDEX(Convictions_per_capita!$B$2:$AR$52,MATCH(A806,Convictions_per_capita!$A$2:$A$52,0),MATCH(B806,Convictions_per_capita!$B$1:$AR$1,0))</f>
        <v>3.9600000000000002E-6</v>
      </c>
    </row>
    <row r="807" spans="1:5" x14ac:dyDescent="0.35">
      <c r="A807" t="str">
        <f t="shared" si="22"/>
        <v>South Carolina</v>
      </c>
      <c r="B807">
        <f t="shared" si="23"/>
        <v>1991</v>
      </c>
      <c r="C807">
        <f>INDEX(Convictions!$B$2:$AR$52,MATCH(A807,Convictions!$A$2:$A$52,0),MATCH(B807,Convictions!$B$1:$AR$1,0))</f>
        <v>0</v>
      </c>
      <c r="D807">
        <f>INDEX(Population!$B$2:$AR$52,MATCH(A807,Population!$A$2:$A$52,0),MATCH(B807,Population!$B$1:$AR$1,0))</f>
        <v>3570404</v>
      </c>
      <c r="E807" s="6">
        <f>INDEX(Convictions_per_capita!$B$2:$AR$52,MATCH(A807,Convictions_per_capita!$A$2:$A$52,0),MATCH(B807,Convictions_per_capita!$B$1:$AR$1,0))</f>
        <v>0</v>
      </c>
    </row>
    <row r="808" spans="1:5" x14ac:dyDescent="0.35">
      <c r="A808" t="str">
        <f t="shared" si="22"/>
        <v>South Dakota</v>
      </c>
      <c r="B808">
        <f t="shared" si="23"/>
        <v>1991</v>
      </c>
      <c r="C808">
        <f>INDEX(Convictions!$B$2:$AR$52,MATCH(A808,Convictions!$A$2:$A$52,0),MATCH(B808,Convictions!$B$1:$AR$1,0))</f>
        <v>0</v>
      </c>
      <c r="D808">
        <f>INDEX(Population!$B$2:$AR$52,MATCH(A808,Population!$A$2:$A$52,0),MATCH(B808,Population!$B$1:$AR$1,0))</f>
        <v>703669</v>
      </c>
      <c r="E808" s="6">
        <f>INDEX(Convictions_per_capita!$B$2:$AR$52,MATCH(A808,Convictions_per_capita!$A$2:$A$52,0),MATCH(B808,Convictions_per_capita!$B$1:$AR$1,0))</f>
        <v>0</v>
      </c>
    </row>
    <row r="809" spans="1:5" x14ac:dyDescent="0.35">
      <c r="A809" t="str">
        <f t="shared" si="22"/>
        <v>Tennessee</v>
      </c>
      <c r="B809">
        <f t="shared" si="23"/>
        <v>1991</v>
      </c>
      <c r="C809">
        <f>INDEX(Convictions!$B$2:$AR$52,MATCH(A809,Convictions!$A$2:$A$52,0),MATCH(B809,Convictions!$B$1:$AR$1,0))</f>
        <v>11</v>
      </c>
      <c r="D809">
        <f>INDEX(Population!$B$2:$AR$52,MATCH(A809,Population!$A$2:$A$52,0),MATCH(B809,Population!$B$1:$AR$1,0))</f>
        <v>4966587</v>
      </c>
      <c r="E809" s="6">
        <f>INDEX(Convictions_per_capita!$B$2:$AR$52,MATCH(A809,Convictions_per_capita!$A$2:$A$52,0),MATCH(B809,Convictions_per_capita!$B$1:$AR$1,0))</f>
        <v>2.21E-6</v>
      </c>
    </row>
    <row r="810" spans="1:5" x14ac:dyDescent="0.35">
      <c r="A810" t="str">
        <f t="shared" si="22"/>
        <v>Texas</v>
      </c>
      <c r="B810">
        <f t="shared" si="23"/>
        <v>1991</v>
      </c>
      <c r="C810">
        <f>INDEX(Convictions!$B$2:$AR$52,MATCH(A810,Convictions!$A$2:$A$52,0),MATCH(B810,Convictions!$B$1:$AR$1,0))</f>
        <v>8</v>
      </c>
      <c r="D810">
        <f>INDEX(Population!$B$2:$AR$52,MATCH(A810,Population!$A$2:$A$52,0),MATCH(B810,Population!$B$1:$AR$1,0))</f>
        <v>17398005</v>
      </c>
      <c r="E810" s="6">
        <f>INDEX(Convictions_per_capita!$B$2:$AR$52,MATCH(A810,Convictions_per_capita!$A$2:$A$52,0),MATCH(B810,Convictions_per_capita!$B$1:$AR$1,0))</f>
        <v>4.5999999999999999E-7</v>
      </c>
    </row>
    <row r="811" spans="1:5" x14ac:dyDescent="0.35">
      <c r="A811" t="str">
        <f t="shared" si="22"/>
        <v>Utah</v>
      </c>
      <c r="B811">
        <f t="shared" si="23"/>
        <v>1991</v>
      </c>
      <c r="C811">
        <f>INDEX(Convictions!$B$2:$AR$52,MATCH(A811,Convictions!$A$2:$A$52,0),MATCH(B811,Convictions!$B$1:$AR$1,0))</f>
        <v>0</v>
      </c>
      <c r="D811">
        <f>INDEX(Population!$B$2:$AR$52,MATCH(A811,Population!$A$2:$A$52,0),MATCH(B811,Population!$B$1:$AR$1,0))</f>
        <v>1779780</v>
      </c>
      <c r="E811" s="6">
        <f>INDEX(Convictions_per_capita!$B$2:$AR$52,MATCH(A811,Convictions_per_capita!$A$2:$A$52,0),MATCH(B811,Convictions_per_capita!$B$1:$AR$1,0))</f>
        <v>0</v>
      </c>
    </row>
    <row r="812" spans="1:5" x14ac:dyDescent="0.35">
      <c r="A812" t="str">
        <f t="shared" si="22"/>
        <v>Vermont</v>
      </c>
      <c r="B812">
        <f t="shared" si="23"/>
        <v>1991</v>
      </c>
      <c r="C812">
        <f>INDEX(Convictions!$B$2:$AR$52,MATCH(A812,Convictions!$A$2:$A$52,0),MATCH(B812,Convictions!$B$1:$AR$1,0))</f>
        <v>3</v>
      </c>
      <c r="D812">
        <f>INDEX(Population!$B$2:$AR$52,MATCH(A812,Population!$A$2:$A$52,0),MATCH(B812,Population!$B$1:$AR$1,0))</f>
        <v>568606</v>
      </c>
      <c r="E812" s="6">
        <f>INDEX(Convictions_per_capita!$B$2:$AR$52,MATCH(A812,Convictions_per_capita!$A$2:$A$52,0),MATCH(B812,Convictions_per_capita!$B$1:$AR$1,0))</f>
        <v>5.2800000000000003E-6</v>
      </c>
    </row>
    <row r="813" spans="1:5" x14ac:dyDescent="0.35">
      <c r="A813" t="str">
        <f t="shared" si="22"/>
        <v>Virginia</v>
      </c>
      <c r="B813">
        <f t="shared" si="23"/>
        <v>1991</v>
      </c>
      <c r="C813">
        <f>INDEX(Convictions!$B$2:$AR$52,MATCH(A813,Convictions!$A$2:$A$52,0),MATCH(B813,Convictions!$B$1:$AR$1,0))</f>
        <v>56</v>
      </c>
      <c r="D813">
        <f>INDEX(Population!$B$2:$AR$52,MATCH(A813,Population!$A$2:$A$52,0),MATCH(B813,Population!$B$1:$AR$1,0))</f>
        <v>6301217</v>
      </c>
      <c r="E813" s="6">
        <f>INDEX(Convictions_per_capita!$B$2:$AR$52,MATCH(A813,Convictions_per_capita!$A$2:$A$52,0),MATCH(B813,Convictions_per_capita!$B$1:$AR$1,0))</f>
        <v>8.8899999999999996E-6</v>
      </c>
    </row>
    <row r="814" spans="1:5" x14ac:dyDescent="0.35">
      <c r="A814" t="str">
        <f t="shared" si="22"/>
        <v>Washington</v>
      </c>
      <c r="B814">
        <f t="shared" si="23"/>
        <v>1991</v>
      </c>
      <c r="C814">
        <f>INDEX(Convictions!$B$2:$AR$52,MATCH(A814,Convictions!$A$2:$A$52,0),MATCH(B814,Convictions!$B$1:$AR$1,0))</f>
        <v>7</v>
      </c>
      <c r="D814">
        <f>INDEX(Population!$B$2:$AR$52,MATCH(A814,Population!$A$2:$A$52,0),MATCH(B814,Population!$B$1:$AR$1,0))</f>
        <v>5025624</v>
      </c>
      <c r="E814" s="6">
        <f>INDEX(Convictions_per_capita!$B$2:$AR$52,MATCH(A814,Convictions_per_capita!$A$2:$A$52,0),MATCH(B814,Convictions_per_capita!$B$1:$AR$1,0))</f>
        <v>1.39E-6</v>
      </c>
    </row>
    <row r="815" spans="1:5" x14ac:dyDescent="0.35">
      <c r="A815" t="str">
        <f t="shared" si="22"/>
        <v>West Virginia</v>
      </c>
      <c r="B815">
        <f t="shared" si="23"/>
        <v>1991</v>
      </c>
      <c r="C815">
        <f>INDEX(Convictions!$B$2:$AR$52,MATCH(A815,Convictions!$A$2:$A$52,0),MATCH(B815,Convictions!$B$1:$AR$1,0))</f>
        <v>5</v>
      </c>
      <c r="D815">
        <f>INDEX(Population!$B$2:$AR$52,MATCH(A815,Population!$A$2:$A$52,0),MATCH(B815,Population!$B$1:$AR$1,0))</f>
        <v>1798735</v>
      </c>
      <c r="E815" s="6">
        <f>INDEX(Convictions_per_capita!$B$2:$AR$52,MATCH(A815,Convictions_per_capita!$A$2:$A$52,0),MATCH(B815,Convictions_per_capita!$B$1:$AR$1,0))</f>
        <v>2.7800000000000001E-6</v>
      </c>
    </row>
    <row r="816" spans="1:5" x14ac:dyDescent="0.35">
      <c r="A816" t="str">
        <f t="shared" si="22"/>
        <v>Wisconsin</v>
      </c>
      <c r="B816">
        <f t="shared" si="23"/>
        <v>1991</v>
      </c>
      <c r="C816">
        <f>INDEX(Convictions!$B$2:$AR$52,MATCH(A816,Convictions!$A$2:$A$52,0),MATCH(B816,Convictions!$B$1:$AR$1,0))</f>
        <v>4</v>
      </c>
      <c r="D816">
        <f>INDEX(Population!$B$2:$AR$52,MATCH(A816,Population!$A$2:$A$52,0),MATCH(B816,Population!$B$1:$AR$1,0))</f>
        <v>4964343</v>
      </c>
      <c r="E816" s="6">
        <f>INDEX(Convictions_per_capita!$B$2:$AR$52,MATCH(A816,Convictions_per_capita!$A$2:$A$52,0),MATCH(B816,Convictions_per_capita!$B$1:$AR$1,0))</f>
        <v>8.0599999999999999E-7</v>
      </c>
    </row>
    <row r="817" spans="1:5" x14ac:dyDescent="0.35">
      <c r="A817" t="str">
        <f t="shared" si="22"/>
        <v>Wyoming</v>
      </c>
      <c r="B817">
        <f t="shared" si="23"/>
        <v>1991</v>
      </c>
      <c r="C817">
        <f>INDEX(Convictions!$B$2:$AR$52,MATCH(A817,Convictions!$A$2:$A$52,0),MATCH(B817,Convictions!$B$1:$AR$1,0))</f>
        <v>1</v>
      </c>
      <c r="D817">
        <f>INDEX(Population!$B$2:$AR$52,MATCH(A817,Population!$A$2:$A$52,0),MATCH(B817,Population!$B$1:$AR$1,0))</f>
        <v>459260</v>
      </c>
      <c r="E817" s="6">
        <f>INDEX(Convictions_per_capita!$B$2:$AR$52,MATCH(A817,Convictions_per_capita!$A$2:$A$52,0),MATCH(B817,Convictions_per_capita!$B$1:$AR$1,0))</f>
        <v>2.1799999999999999E-6</v>
      </c>
    </row>
    <row r="818" spans="1:5" x14ac:dyDescent="0.35">
      <c r="A818" t="str">
        <f t="shared" si="22"/>
        <v>Alabama</v>
      </c>
      <c r="B818">
        <f t="shared" si="23"/>
        <v>1992</v>
      </c>
      <c r="C818">
        <f>INDEX(Convictions!$B$2:$AR$52,MATCH(A818,Convictions!$A$2:$A$52,0),MATCH(B818,Convictions!$B$1:$AR$1,0))</f>
        <v>7</v>
      </c>
      <c r="D818">
        <f>INDEX(Population!$B$2:$AR$52,MATCH(A818,Population!$A$2:$A$52,0),MATCH(B818,Population!$B$1:$AR$1,0))</f>
        <v>4154014</v>
      </c>
      <c r="E818" s="6">
        <f>INDEX(Convictions_per_capita!$B$2:$AR$52,MATCH(A818,Convictions_per_capita!$A$2:$A$52,0),MATCH(B818,Convictions_per_capita!$B$1:$AR$1,0))</f>
        <v>1.6899999999999999E-6</v>
      </c>
    </row>
    <row r="819" spans="1:5" x14ac:dyDescent="0.35">
      <c r="A819" t="str">
        <f t="shared" si="22"/>
        <v>Alaska</v>
      </c>
      <c r="B819">
        <f t="shared" si="23"/>
        <v>1992</v>
      </c>
      <c r="C819">
        <f>INDEX(Convictions!$B$2:$AR$52,MATCH(A819,Convictions!$A$2:$A$52,0),MATCH(B819,Convictions!$B$1:$AR$1,0))</f>
        <v>1</v>
      </c>
      <c r="D819">
        <f>INDEX(Population!$B$2:$AR$52,MATCH(A819,Population!$A$2:$A$52,0),MATCH(B819,Population!$B$1:$AR$1,0))</f>
        <v>588736</v>
      </c>
      <c r="E819" s="6">
        <f>INDEX(Convictions_per_capita!$B$2:$AR$52,MATCH(A819,Convictions_per_capita!$A$2:$A$52,0),MATCH(B819,Convictions_per_capita!$B$1:$AR$1,0))</f>
        <v>1.7E-6</v>
      </c>
    </row>
    <row r="820" spans="1:5" x14ac:dyDescent="0.35">
      <c r="A820" t="str">
        <f t="shared" si="22"/>
        <v>Arizona</v>
      </c>
      <c r="B820">
        <f t="shared" si="23"/>
        <v>1992</v>
      </c>
      <c r="C820">
        <f>INDEX(Convictions!$B$2:$AR$52,MATCH(A820,Convictions!$A$2:$A$52,0),MATCH(B820,Convictions!$B$1:$AR$1,0))</f>
        <v>8</v>
      </c>
      <c r="D820">
        <f>INDEX(Population!$B$2:$AR$52,MATCH(A820,Population!$A$2:$A$52,0),MATCH(B820,Population!$B$1:$AR$1,0))</f>
        <v>3915740</v>
      </c>
      <c r="E820" s="6">
        <f>INDEX(Convictions_per_capita!$B$2:$AR$52,MATCH(A820,Convictions_per_capita!$A$2:$A$52,0),MATCH(B820,Convictions_per_capita!$B$1:$AR$1,0))</f>
        <v>2.04E-6</v>
      </c>
    </row>
    <row r="821" spans="1:5" x14ac:dyDescent="0.35">
      <c r="A821" t="str">
        <f t="shared" si="22"/>
        <v>Arkansas</v>
      </c>
      <c r="B821">
        <f t="shared" si="23"/>
        <v>1992</v>
      </c>
      <c r="C821">
        <f>INDEX(Convictions!$B$2:$AR$52,MATCH(A821,Convictions!$A$2:$A$52,0),MATCH(B821,Convictions!$B$1:$AR$1,0))</f>
        <v>4</v>
      </c>
      <c r="D821">
        <f>INDEX(Population!$B$2:$AR$52,MATCH(A821,Population!$A$2:$A$52,0),MATCH(B821,Population!$B$1:$AR$1,0))</f>
        <v>2415984</v>
      </c>
      <c r="E821" s="6">
        <f>INDEX(Convictions_per_capita!$B$2:$AR$52,MATCH(A821,Convictions_per_capita!$A$2:$A$52,0),MATCH(B821,Convictions_per_capita!$B$1:$AR$1,0))</f>
        <v>1.66E-6</v>
      </c>
    </row>
    <row r="822" spans="1:5" x14ac:dyDescent="0.35">
      <c r="A822" t="str">
        <f t="shared" ref="A822:A885" si="24">A771</f>
        <v>California</v>
      </c>
      <c r="B822">
        <f t="shared" ref="B822:B885" si="25">B771+1</f>
        <v>1992</v>
      </c>
      <c r="C822">
        <f>INDEX(Convictions!$B$2:$AR$52,MATCH(A822,Convictions!$A$2:$A$52,0),MATCH(B822,Convictions!$B$1:$AR$1,0))</f>
        <v>73</v>
      </c>
      <c r="D822">
        <f>INDEX(Population!$B$2:$AR$52,MATCH(A822,Population!$A$2:$A$52,0),MATCH(B822,Population!$B$1:$AR$1,0))</f>
        <v>30974659</v>
      </c>
      <c r="E822" s="6">
        <f>INDEX(Convictions_per_capita!$B$2:$AR$52,MATCH(A822,Convictions_per_capita!$A$2:$A$52,0),MATCH(B822,Convictions_per_capita!$B$1:$AR$1,0))</f>
        <v>2.3599999999999999E-6</v>
      </c>
    </row>
    <row r="823" spans="1:5" x14ac:dyDescent="0.35">
      <c r="A823" t="str">
        <f t="shared" si="24"/>
        <v>Colorado</v>
      </c>
      <c r="B823">
        <f t="shared" si="25"/>
        <v>1992</v>
      </c>
      <c r="C823">
        <f>INDEX(Convictions!$B$2:$AR$52,MATCH(A823,Convictions!$A$2:$A$52,0),MATCH(B823,Convictions!$B$1:$AR$1,0))</f>
        <v>0</v>
      </c>
      <c r="D823">
        <f>INDEX(Population!$B$2:$AR$52,MATCH(A823,Population!$A$2:$A$52,0),MATCH(B823,Population!$B$1:$AR$1,0))</f>
        <v>3495939</v>
      </c>
      <c r="E823" s="6">
        <f>INDEX(Convictions_per_capita!$B$2:$AR$52,MATCH(A823,Convictions_per_capita!$A$2:$A$52,0),MATCH(B823,Convictions_per_capita!$B$1:$AR$1,0))</f>
        <v>0</v>
      </c>
    </row>
    <row r="824" spans="1:5" x14ac:dyDescent="0.35">
      <c r="A824" t="str">
        <f t="shared" si="24"/>
        <v>Connecticut</v>
      </c>
      <c r="B824">
        <f t="shared" si="25"/>
        <v>1992</v>
      </c>
      <c r="C824">
        <f>INDEX(Convictions!$B$2:$AR$52,MATCH(A824,Convictions!$A$2:$A$52,0),MATCH(B824,Convictions!$B$1:$AR$1,0))</f>
        <v>10</v>
      </c>
      <c r="D824">
        <f>INDEX(Population!$B$2:$AR$52,MATCH(A824,Population!$A$2:$A$52,0),MATCH(B824,Population!$B$1:$AR$1,0))</f>
        <v>3300712</v>
      </c>
      <c r="E824" s="6">
        <f>INDEX(Convictions_per_capita!$B$2:$AR$52,MATCH(A824,Convictions_per_capita!$A$2:$A$52,0),MATCH(B824,Convictions_per_capita!$B$1:$AR$1,0))</f>
        <v>3.0299999999999998E-6</v>
      </c>
    </row>
    <row r="825" spans="1:5" x14ac:dyDescent="0.35">
      <c r="A825" t="str">
        <f t="shared" si="24"/>
        <v>Delaware</v>
      </c>
      <c r="B825">
        <f t="shared" si="25"/>
        <v>1992</v>
      </c>
      <c r="C825">
        <f>INDEX(Convictions!$B$2:$AR$52,MATCH(A825,Convictions!$A$2:$A$52,0),MATCH(B825,Convictions!$B$1:$AR$1,0))</f>
        <v>0</v>
      </c>
      <c r="D825">
        <f>INDEX(Population!$B$2:$AR$52,MATCH(A825,Population!$A$2:$A$52,0),MATCH(B825,Population!$B$1:$AR$1,0))</f>
        <v>694925</v>
      </c>
      <c r="E825" s="6">
        <f>INDEX(Convictions_per_capita!$B$2:$AR$52,MATCH(A825,Convictions_per_capita!$A$2:$A$52,0),MATCH(B825,Convictions_per_capita!$B$1:$AR$1,0))</f>
        <v>0</v>
      </c>
    </row>
    <row r="826" spans="1:5" x14ac:dyDescent="0.35">
      <c r="A826" t="str">
        <f t="shared" si="24"/>
        <v>District of Columbia</v>
      </c>
      <c r="B826">
        <f t="shared" si="25"/>
        <v>1992</v>
      </c>
      <c r="C826">
        <f>INDEX(Convictions!$B$2:$AR$52,MATCH(A826,Convictions!$A$2:$A$52,0),MATCH(B826,Convictions!$B$1:$AR$1,0))</f>
        <v>0</v>
      </c>
      <c r="D826">
        <f>INDEX(Population!$B$2:$AR$52,MATCH(A826,Population!$A$2:$A$52,0),MATCH(B826,Population!$B$1:$AR$1,0))</f>
        <v>597565</v>
      </c>
      <c r="E826" s="6">
        <f>INDEX(Convictions_per_capita!$B$2:$AR$52,MATCH(A826,Convictions_per_capita!$A$2:$A$52,0),MATCH(B826,Convictions_per_capita!$B$1:$AR$1,0))</f>
        <v>0</v>
      </c>
    </row>
    <row r="827" spans="1:5" x14ac:dyDescent="0.35">
      <c r="A827" t="str">
        <f t="shared" si="24"/>
        <v>Florida</v>
      </c>
      <c r="B827">
        <f t="shared" si="25"/>
        <v>1992</v>
      </c>
      <c r="C827">
        <f>INDEX(Convictions!$B$2:$AR$52,MATCH(A827,Convictions!$A$2:$A$52,0),MATCH(B827,Convictions!$B$1:$AR$1,0))</f>
        <v>48</v>
      </c>
      <c r="D827">
        <f>INDEX(Population!$B$2:$AR$52,MATCH(A827,Population!$A$2:$A$52,0),MATCH(B827,Population!$B$1:$AR$1,0))</f>
        <v>13650553</v>
      </c>
      <c r="E827" s="6">
        <f>INDEX(Convictions_per_capita!$B$2:$AR$52,MATCH(A827,Convictions_per_capita!$A$2:$A$52,0),MATCH(B827,Convictions_per_capita!$B$1:$AR$1,0))</f>
        <v>3.5200000000000002E-6</v>
      </c>
    </row>
    <row r="828" spans="1:5" x14ac:dyDescent="0.35">
      <c r="A828" t="str">
        <f t="shared" si="24"/>
        <v>Georgia</v>
      </c>
      <c r="B828">
        <f t="shared" si="25"/>
        <v>1992</v>
      </c>
      <c r="C828">
        <f>INDEX(Convictions!$B$2:$AR$52,MATCH(A828,Convictions!$A$2:$A$52,0),MATCH(B828,Convictions!$B$1:$AR$1,0))</f>
        <v>21</v>
      </c>
      <c r="D828">
        <f>INDEX(Population!$B$2:$AR$52,MATCH(A828,Population!$A$2:$A$52,0),MATCH(B828,Population!$B$1:$AR$1,0))</f>
        <v>6817203</v>
      </c>
      <c r="E828" s="6">
        <f>INDEX(Convictions_per_capita!$B$2:$AR$52,MATCH(A828,Convictions_per_capita!$A$2:$A$52,0),MATCH(B828,Convictions_per_capita!$B$1:$AR$1,0))</f>
        <v>3.0800000000000002E-6</v>
      </c>
    </row>
    <row r="829" spans="1:5" x14ac:dyDescent="0.35">
      <c r="A829" t="str">
        <f t="shared" si="24"/>
        <v>Hawaii</v>
      </c>
      <c r="B829">
        <f t="shared" si="25"/>
        <v>1992</v>
      </c>
      <c r="C829">
        <f>INDEX(Convictions!$B$2:$AR$52,MATCH(A829,Convictions!$A$2:$A$52,0),MATCH(B829,Convictions!$B$1:$AR$1,0))</f>
        <v>1</v>
      </c>
      <c r="D829">
        <f>INDEX(Population!$B$2:$AR$52,MATCH(A829,Population!$A$2:$A$52,0),MATCH(B829,Population!$B$1:$AR$1,0))</f>
        <v>1158613</v>
      </c>
      <c r="E829" s="6">
        <f>INDEX(Convictions_per_capita!$B$2:$AR$52,MATCH(A829,Convictions_per_capita!$A$2:$A$52,0),MATCH(B829,Convictions_per_capita!$B$1:$AR$1,0))</f>
        <v>8.6300000000000004E-7</v>
      </c>
    </row>
    <row r="830" spans="1:5" x14ac:dyDescent="0.35">
      <c r="A830" t="str">
        <f t="shared" si="24"/>
        <v>Idaho</v>
      </c>
      <c r="B830">
        <f t="shared" si="25"/>
        <v>1992</v>
      </c>
      <c r="C830">
        <f>INDEX(Convictions!$B$2:$AR$52,MATCH(A830,Convictions!$A$2:$A$52,0),MATCH(B830,Convictions!$B$1:$AR$1,0))</f>
        <v>2</v>
      </c>
      <c r="D830">
        <f>INDEX(Population!$B$2:$AR$52,MATCH(A830,Population!$A$2:$A$52,0),MATCH(B830,Population!$B$1:$AR$1,0))</f>
        <v>1071685</v>
      </c>
      <c r="E830" s="6">
        <f>INDEX(Convictions_per_capita!$B$2:$AR$52,MATCH(A830,Convictions_per_capita!$A$2:$A$52,0),MATCH(B830,Convictions_per_capita!$B$1:$AR$1,0))</f>
        <v>1.8700000000000001E-6</v>
      </c>
    </row>
    <row r="831" spans="1:5" x14ac:dyDescent="0.35">
      <c r="A831" t="str">
        <f t="shared" si="24"/>
        <v>Illinois</v>
      </c>
      <c r="B831">
        <f t="shared" si="25"/>
        <v>1992</v>
      </c>
      <c r="C831">
        <f>INDEX(Convictions!$B$2:$AR$52,MATCH(A831,Convictions!$A$2:$A$52,0),MATCH(B831,Convictions!$B$1:$AR$1,0))</f>
        <v>55</v>
      </c>
      <c r="D831">
        <f>INDEX(Population!$B$2:$AR$52,MATCH(A831,Population!$A$2:$A$52,0),MATCH(B831,Population!$B$1:$AR$1,0))</f>
        <v>11694184</v>
      </c>
      <c r="E831" s="6">
        <f>INDEX(Convictions_per_capita!$B$2:$AR$52,MATCH(A831,Convictions_per_capita!$A$2:$A$52,0),MATCH(B831,Convictions_per_capita!$B$1:$AR$1,0))</f>
        <v>4.6999999999999999E-6</v>
      </c>
    </row>
    <row r="832" spans="1:5" x14ac:dyDescent="0.35">
      <c r="A832" t="str">
        <f t="shared" si="24"/>
        <v>Indiana</v>
      </c>
      <c r="B832">
        <f t="shared" si="25"/>
        <v>1992</v>
      </c>
      <c r="C832">
        <f>INDEX(Convictions!$B$2:$AR$52,MATCH(A832,Convictions!$A$2:$A$52,0),MATCH(B832,Convictions!$B$1:$AR$1,0))</f>
        <v>4</v>
      </c>
      <c r="D832">
        <f>INDEX(Population!$B$2:$AR$52,MATCH(A832,Population!$A$2:$A$52,0),MATCH(B832,Population!$B$1:$AR$1,0))</f>
        <v>5674547</v>
      </c>
      <c r="E832" s="6">
        <f>INDEX(Convictions_per_capita!$B$2:$AR$52,MATCH(A832,Convictions_per_capita!$A$2:$A$52,0),MATCH(B832,Convictions_per_capita!$B$1:$AR$1,0))</f>
        <v>7.0500000000000003E-7</v>
      </c>
    </row>
    <row r="833" spans="1:5" x14ac:dyDescent="0.35">
      <c r="A833" t="str">
        <f t="shared" si="24"/>
        <v>Iowa</v>
      </c>
      <c r="B833">
        <f t="shared" si="25"/>
        <v>1992</v>
      </c>
      <c r="C833">
        <f>INDEX(Convictions!$B$2:$AR$52,MATCH(A833,Convictions!$A$2:$A$52,0),MATCH(B833,Convictions!$B$1:$AR$1,0))</f>
        <v>4</v>
      </c>
      <c r="D833">
        <f>INDEX(Population!$B$2:$AR$52,MATCH(A833,Population!$A$2:$A$52,0),MATCH(B833,Population!$B$1:$AR$1,0))</f>
        <v>2818401</v>
      </c>
      <c r="E833" s="6">
        <f>INDEX(Convictions_per_capita!$B$2:$AR$52,MATCH(A833,Convictions_per_capita!$A$2:$A$52,0),MATCH(B833,Convictions_per_capita!$B$1:$AR$1,0))</f>
        <v>1.42E-6</v>
      </c>
    </row>
    <row r="834" spans="1:5" x14ac:dyDescent="0.35">
      <c r="A834" t="str">
        <f t="shared" si="24"/>
        <v>Kansas</v>
      </c>
      <c r="B834">
        <f t="shared" si="25"/>
        <v>1992</v>
      </c>
      <c r="C834">
        <f>INDEX(Convictions!$B$2:$AR$52,MATCH(A834,Convictions!$A$2:$A$52,0),MATCH(B834,Convictions!$B$1:$AR$1,0))</f>
        <v>0</v>
      </c>
      <c r="D834">
        <f>INDEX(Population!$B$2:$AR$52,MATCH(A834,Population!$A$2:$A$52,0),MATCH(B834,Population!$B$1:$AR$1,0))</f>
        <v>2532394</v>
      </c>
      <c r="E834" s="6">
        <f>INDEX(Convictions_per_capita!$B$2:$AR$52,MATCH(A834,Convictions_per_capita!$A$2:$A$52,0),MATCH(B834,Convictions_per_capita!$B$1:$AR$1,0))</f>
        <v>0</v>
      </c>
    </row>
    <row r="835" spans="1:5" x14ac:dyDescent="0.35">
      <c r="A835" t="str">
        <f t="shared" si="24"/>
        <v>Kentucky</v>
      </c>
      <c r="B835">
        <f t="shared" si="25"/>
        <v>1992</v>
      </c>
      <c r="C835">
        <f>INDEX(Convictions!$B$2:$AR$52,MATCH(A835,Convictions!$A$2:$A$52,0),MATCH(B835,Convictions!$B$1:$AR$1,0))</f>
        <v>1</v>
      </c>
      <c r="D835">
        <f>INDEX(Population!$B$2:$AR$52,MATCH(A835,Population!$A$2:$A$52,0),MATCH(B835,Population!$B$1:$AR$1,0))</f>
        <v>3765469</v>
      </c>
      <c r="E835" s="6">
        <f>INDEX(Convictions_per_capita!$B$2:$AR$52,MATCH(A835,Convictions_per_capita!$A$2:$A$52,0),MATCH(B835,Convictions_per_capita!$B$1:$AR$1,0))</f>
        <v>2.6600000000000003E-7</v>
      </c>
    </row>
    <row r="836" spans="1:5" x14ac:dyDescent="0.35">
      <c r="A836" t="str">
        <f t="shared" si="24"/>
        <v>Louisiana</v>
      </c>
      <c r="B836">
        <f t="shared" si="25"/>
        <v>1992</v>
      </c>
      <c r="C836">
        <f>INDEX(Convictions!$B$2:$AR$52,MATCH(A836,Convictions!$A$2:$A$52,0),MATCH(B836,Convictions!$B$1:$AR$1,0))</f>
        <v>5</v>
      </c>
      <c r="D836">
        <f>INDEX(Population!$B$2:$AR$52,MATCH(A836,Population!$A$2:$A$52,0),MATCH(B836,Population!$B$1:$AR$1,0))</f>
        <v>4293003</v>
      </c>
      <c r="E836" s="6">
        <f>INDEX(Convictions_per_capita!$B$2:$AR$52,MATCH(A836,Convictions_per_capita!$A$2:$A$52,0),MATCH(B836,Convictions_per_capita!$B$1:$AR$1,0))</f>
        <v>1.1599999999999999E-6</v>
      </c>
    </row>
    <row r="837" spans="1:5" x14ac:dyDescent="0.35">
      <c r="A837" t="str">
        <f t="shared" si="24"/>
        <v>Maine</v>
      </c>
      <c r="B837">
        <f t="shared" si="25"/>
        <v>1992</v>
      </c>
      <c r="C837">
        <f>INDEX(Convictions!$B$2:$AR$52,MATCH(A837,Convictions!$A$2:$A$52,0),MATCH(B837,Convictions!$B$1:$AR$1,0))</f>
        <v>7</v>
      </c>
      <c r="D837">
        <f>INDEX(Population!$B$2:$AR$52,MATCH(A837,Population!$A$2:$A$52,0),MATCH(B837,Population!$B$1:$AR$1,0))</f>
        <v>1238508</v>
      </c>
      <c r="E837" s="6">
        <f>INDEX(Convictions_per_capita!$B$2:$AR$52,MATCH(A837,Convictions_per_capita!$A$2:$A$52,0),MATCH(B837,Convictions_per_capita!$B$1:$AR$1,0))</f>
        <v>5.6500000000000001E-6</v>
      </c>
    </row>
    <row r="838" spans="1:5" x14ac:dyDescent="0.35">
      <c r="A838" t="str">
        <f t="shared" si="24"/>
        <v>Maryland</v>
      </c>
      <c r="B838">
        <f t="shared" si="25"/>
        <v>1992</v>
      </c>
      <c r="C838">
        <f>INDEX(Convictions!$B$2:$AR$52,MATCH(A838,Convictions!$A$2:$A$52,0),MATCH(B838,Convictions!$B$1:$AR$1,0))</f>
        <v>15</v>
      </c>
      <c r="D838">
        <f>INDEX(Population!$B$2:$AR$52,MATCH(A838,Population!$A$2:$A$52,0),MATCH(B838,Population!$B$1:$AR$1,0))</f>
        <v>4923368</v>
      </c>
      <c r="E838" s="6">
        <f>INDEX(Convictions_per_capita!$B$2:$AR$52,MATCH(A838,Convictions_per_capita!$A$2:$A$52,0),MATCH(B838,Convictions_per_capita!$B$1:$AR$1,0))</f>
        <v>3.05E-6</v>
      </c>
    </row>
    <row r="839" spans="1:5" x14ac:dyDescent="0.35">
      <c r="A839" t="str">
        <f t="shared" si="24"/>
        <v>Massachusetts</v>
      </c>
      <c r="B839">
        <f t="shared" si="25"/>
        <v>1992</v>
      </c>
      <c r="C839">
        <f>INDEX(Convictions!$B$2:$AR$52,MATCH(A839,Convictions!$A$2:$A$52,0),MATCH(B839,Convictions!$B$1:$AR$1,0))</f>
        <v>0</v>
      </c>
      <c r="D839">
        <f>INDEX(Population!$B$2:$AR$52,MATCH(A839,Population!$A$2:$A$52,0),MATCH(B839,Population!$B$1:$AR$1,0))</f>
        <v>6028709</v>
      </c>
      <c r="E839" s="6">
        <f>INDEX(Convictions_per_capita!$B$2:$AR$52,MATCH(A839,Convictions_per_capita!$A$2:$A$52,0),MATCH(B839,Convictions_per_capita!$B$1:$AR$1,0))</f>
        <v>0</v>
      </c>
    </row>
    <row r="840" spans="1:5" x14ac:dyDescent="0.35">
      <c r="A840" t="str">
        <f t="shared" si="24"/>
        <v>Michigan</v>
      </c>
      <c r="B840">
        <f t="shared" si="25"/>
        <v>1992</v>
      </c>
      <c r="C840">
        <f>INDEX(Convictions!$B$2:$AR$52,MATCH(A840,Convictions!$A$2:$A$52,0),MATCH(B840,Convictions!$B$1:$AR$1,0))</f>
        <v>16</v>
      </c>
      <c r="D840">
        <f>INDEX(Population!$B$2:$AR$52,MATCH(A840,Population!$A$2:$A$52,0),MATCH(B840,Population!$B$1:$AR$1,0))</f>
        <v>9479065</v>
      </c>
      <c r="E840" s="6">
        <f>INDEX(Convictions_per_capita!$B$2:$AR$52,MATCH(A840,Convictions_per_capita!$A$2:$A$52,0),MATCH(B840,Convictions_per_capita!$B$1:$AR$1,0))</f>
        <v>1.6899999999999999E-6</v>
      </c>
    </row>
    <row r="841" spans="1:5" x14ac:dyDescent="0.35">
      <c r="A841" t="str">
        <f t="shared" si="24"/>
        <v>Minnesota</v>
      </c>
      <c r="B841">
        <f t="shared" si="25"/>
        <v>1992</v>
      </c>
      <c r="C841">
        <f>INDEX(Convictions!$B$2:$AR$52,MATCH(A841,Convictions!$A$2:$A$52,0),MATCH(B841,Convictions!$B$1:$AR$1,0))</f>
        <v>0</v>
      </c>
      <c r="D841">
        <f>INDEX(Population!$B$2:$AR$52,MATCH(A841,Population!$A$2:$A$52,0),MATCH(B841,Population!$B$1:$AR$1,0))</f>
        <v>4495572</v>
      </c>
      <c r="E841" s="6">
        <f>INDEX(Convictions_per_capita!$B$2:$AR$52,MATCH(A841,Convictions_per_capita!$A$2:$A$52,0),MATCH(B841,Convictions_per_capita!$B$1:$AR$1,0))</f>
        <v>0</v>
      </c>
    </row>
    <row r="842" spans="1:5" x14ac:dyDescent="0.35">
      <c r="A842" t="str">
        <f t="shared" si="24"/>
        <v>Mississippi</v>
      </c>
      <c r="B842">
        <f t="shared" si="25"/>
        <v>1992</v>
      </c>
      <c r="C842">
        <f>INDEX(Convictions!$B$2:$AR$52,MATCH(A842,Convictions!$A$2:$A$52,0),MATCH(B842,Convictions!$B$1:$AR$1,0))</f>
        <v>15</v>
      </c>
      <c r="D842">
        <f>INDEX(Population!$B$2:$AR$52,MATCH(A842,Population!$A$2:$A$52,0),MATCH(B842,Population!$B$1:$AR$1,0))</f>
        <v>2623734</v>
      </c>
      <c r="E842" s="6">
        <f>INDEX(Convictions_per_capita!$B$2:$AR$52,MATCH(A842,Convictions_per_capita!$A$2:$A$52,0),MATCH(B842,Convictions_per_capita!$B$1:$AR$1,0))</f>
        <v>5.7200000000000003E-6</v>
      </c>
    </row>
    <row r="843" spans="1:5" x14ac:dyDescent="0.35">
      <c r="A843" t="str">
        <f t="shared" si="24"/>
        <v>Missouri</v>
      </c>
      <c r="B843">
        <f t="shared" si="25"/>
        <v>1992</v>
      </c>
      <c r="C843">
        <f>INDEX(Convictions!$B$2:$AR$52,MATCH(A843,Convictions!$A$2:$A$52,0),MATCH(B843,Convictions!$B$1:$AR$1,0))</f>
        <v>7</v>
      </c>
      <c r="D843">
        <f>INDEX(Population!$B$2:$AR$52,MATCH(A843,Population!$A$2:$A$52,0),MATCH(B843,Population!$B$1:$AR$1,0))</f>
        <v>5217101</v>
      </c>
      <c r="E843" s="6">
        <f>INDEX(Convictions_per_capita!$B$2:$AR$52,MATCH(A843,Convictions_per_capita!$A$2:$A$52,0),MATCH(B843,Convictions_per_capita!$B$1:$AR$1,0))</f>
        <v>1.3400000000000001E-6</v>
      </c>
    </row>
    <row r="844" spans="1:5" x14ac:dyDescent="0.35">
      <c r="A844" t="str">
        <f t="shared" si="24"/>
        <v>Montana</v>
      </c>
      <c r="B844">
        <f t="shared" si="25"/>
        <v>1992</v>
      </c>
      <c r="C844">
        <f>INDEX(Convictions!$B$2:$AR$52,MATCH(A844,Convictions!$A$2:$A$52,0),MATCH(B844,Convictions!$B$1:$AR$1,0))</f>
        <v>1</v>
      </c>
      <c r="D844">
        <f>INDEX(Population!$B$2:$AR$52,MATCH(A844,Population!$A$2:$A$52,0),MATCH(B844,Population!$B$1:$AR$1,0))</f>
        <v>825770</v>
      </c>
      <c r="E844" s="6">
        <f>INDEX(Convictions_per_capita!$B$2:$AR$52,MATCH(A844,Convictions_per_capita!$A$2:$A$52,0),MATCH(B844,Convictions_per_capita!$B$1:$AR$1,0))</f>
        <v>1.2100000000000001E-6</v>
      </c>
    </row>
    <row r="845" spans="1:5" x14ac:dyDescent="0.35">
      <c r="A845" t="str">
        <f t="shared" si="24"/>
        <v>Nebraska</v>
      </c>
      <c r="B845">
        <f t="shared" si="25"/>
        <v>1992</v>
      </c>
      <c r="C845">
        <f>INDEX(Convictions!$B$2:$AR$52,MATCH(A845,Convictions!$A$2:$A$52,0),MATCH(B845,Convictions!$B$1:$AR$1,0))</f>
        <v>1</v>
      </c>
      <c r="D845">
        <f>INDEX(Population!$B$2:$AR$52,MATCH(A845,Population!$A$2:$A$52,0),MATCH(B845,Population!$B$1:$AR$1,0))</f>
        <v>1611687</v>
      </c>
      <c r="E845" s="6">
        <f>INDEX(Convictions_per_capita!$B$2:$AR$52,MATCH(A845,Convictions_per_capita!$A$2:$A$52,0),MATCH(B845,Convictions_per_capita!$B$1:$AR$1,0))</f>
        <v>6.1999999999999999E-7</v>
      </c>
    </row>
    <row r="846" spans="1:5" x14ac:dyDescent="0.35">
      <c r="A846" t="str">
        <f t="shared" si="24"/>
        <v>Nevada</v>
      </c>
      <c r="B846">
        <f t="shared" si="25"/>
        <v>1992</v>
      </c>
      <c r="C846">
        <f>INDEX(Convictions!$B$2:$AR$52,MATCH(A846,Convictions!$A$2:$A$52,0),MATCH(B846,Convictions!$B$1:$AR$1,0))</f>
        <v>0</v>
      </c>
      <c r="D846">
        <f>INDEX(Population!$B$2:$AR$52,MATCH(A846,Population!$A$2:$A$52,0),MATCH(B846,Population!$B$1:$AR$1,0))</f>
        <v>1351367</v>
      </c>
      <c r="E846" s="6">
        <f>INDEX(Convictions_per_capita!$B$2:$AR$52,MATCH(A846,Convictions_per_capita!$A$2:$A$52,0),MATCH(B846,Convictions_per_capita!$B$1:$AR$1,0))</f>
        <v>0</v>
      </c>
    </row>
    <row r="847" spans="1:5" x14ac:dyDescent="0.35">
      <c r="A847" t="str">
        <f t="shared" si="24"/>
        <v>New Hampshire</v>
      </c>
      <c r="B847">
        <f t="shared" si="25"/>
        <v>1992</v>
      </c>
      <c r="C847">
        <f>INDEX(Convictions!$B$2:$AR$52,MATCH(A847,Convictions!$A$2:$A$52,0),MATCH(B847,Convictions!$B$1:$AR$1,0))</f>
        <v>1</v>
      </c>
      <c r="D847">
        <f>INDEX(Population!$B$2:$AR$52,MATCH(A847,Population!$A$2:$A$52,0),MATCH(B847,Population!$B$1:$AR$1,0))</f>
        <v>1117784</v>
      </c>
      <c r="E847" s="6">
        <f>INDEX(Convictions_per_capita!$B$2:$AR$52,MATCH(A847,Convictions_per_capita!$A$2:$A$52,0),MATCH(B847,Convictions_per_capita!$B$1:$AR$1,0))</f>
        <v>8.9500000000000001E-7</v>
      </c>
    </row>
    <row r="848" spans="1:5" x14ac:dyDescent="0.35">
      <c r="A848" t="str">
        <f t="shared" si="24"/>
        <v>New Jersey</v>
      </c>
      <c r="B848">
        <f t="shared" si="25"/>
        <v>1992</v>
      </c>
      <c r="C848">
        <f>INDEX(Convictions!$B$2:$AR$52,MATCH(A848,Convictions!$A$2:$A$52,0),MATCH(B848,Convictions!$B$1:$AR$1,0))</f>
        <v>13</v>
      </c>
      <c r="D848">
        <f>INDEX(Population!$B$2:$AR$52,MATCH(A848,Population!$A$2:$A$52,0),MATCH(B848,Population!$B$1:$AR$1,0))</f>
        <v>7880508</v>
      </c>
      <c r="E848" s="6">
        <f>INDEX(Convictions_per_capita!$B$2:$AR$52,MATCH(A848,Convictions_per_capita!$A$2:$A$52,0),MATCH(B848,Convictions_per_capita!$B$1:$AR$1,0))</f>
        <v>1.6500000000000001E-6</v>
      </c>
    </row>
    <row r="849" spans="1:5" x14ac:dyDescent="0.35">
      <c r="A849" t="str">
        <f t="shared" si="24"/>
        <v>New Mexico</v>
      </c>
      <c r="B849">
        <f t="shared" si="25"/>
        <v>1992</v>
      </c>
      <c r="C849">
        <f>INDEX(Convictions!$B$2:$AR$52,MATCH(A849,Convictions!$A$2:$A$52,0),MATCH(B849,Convictions!$B$1:$AR$1,0))</f>
        <v>6</v>
      </c>
      <c r="D849">
        <f>INDEX(Population!$B$2:$AR$52,MATCH(A849,Population!$A$2:$A$52,0),MATCH(B849,Population!$B$1:$AR$1,0))</f>
        <v>1595442</v>
      </c>
      <c r="E849" s="6">
        <f>INDEX(Convictions_per_capita!$B$2:$AR$52,MATCH(A849,Convictions_per_capita!$A$2:$A$52,0),MATCH(B849,Convictions_per_capita!$B$1:$AR$1,0))</f>
        <v>3.76E-6</v>
      </c>
    </row>
    <row r="850" spans="1:5" x14ac:dyDescent="0.35">
      <c r="A850" t="str">
        <f t="shared" si="24"/>
        <v>New York</v>
      </c>
      <c r="B850">
        <f t="shared" si="25"/>
        <v>1992</v>
      </c>
      <c r="C850">
        <f>INDEX(Convictions!$B$2:$AR$52,MATCH(A850,Convictions!$A$2:$A$52,0),MATCH(B850,Convictions!$B$1:$AR$1,0))</f>
        <v>24</v>
      </c>
      <c r="D850">
        <f>INDEX(Population!$B$2:$AR$52,MATCH(A850,Population!$A$2:$A$52,0),MATCH(B850,Population!$B$1:$AR$1,0))</f>
        <v>18246653</v>
      </c>
      <c r="E850" s="6">
        <f>INDEX(Convictions_per_capita!$B$2:$AR$52,MATCH(A850,Convictions_per_capita!$A$2:$A$52,0),MATCH(B850,Convictions_per_capita!$B$1:$AR$1,0))</f>
        <v>1.3200000000000001E-6</v>
      </c>
    </row>
    <row r="851" spans="1:5" x14ac:dyDescent="0.35">
      <c r="A851" t="str">
        <f t="shared" si="24"/>
        <v>North Carolina</v>
      </c>
      <c r="B851">
        <f t="shared" si="25"/>
        <v>1992</v>
      </c>
      <c r="C851">
        <f>INDEX(Convictions!$B$2:$AR$52,MATCH(A851,Convictions!$A$2:$A$52,0),MATCH(B851,Convictions!$B$1:$AR$1,0))</f>
        <v>4</v>
      </c>
      <c r="D851">
        <f>INDEX(Population!$B$2:$AR$52,MATCH(A851,Population!$A$2:$A$52,0),MATCH(B851,Population!$B$1:$AR$1,0))</f>
        <v>6897214</v>
      </c>
      <c r="E851" s="6">
        <f>INDEX(Convictions_per_capita!$B$2:$AR$52,MATCH(A851,Convictions_per_capita!$A$2:$A$52,0),MATCH(B851,Convictions_per_capita!$B$1:$AR$1,0))</f>
        <v>5.7999999999999995E-7</v>
      </c>
    </row>
    <row r="852" spans="1:5" x14ac:dyDescent="0.35">
      <c r="A852" t="str">
        <f t="shared" si="24"/>
        <v>North Dakota</v>
      </c>
      <c r="B852">
        <f t="shared" si="25"/>
        <v>1992</v>
      </c>
      <c r="C852">
        <f>INDEX(Convictions!$B$2:$AR$52,MATCH(A852,Convictions!$A$2:$A$52,0),MATCH(B852,Convictions!$B$1:$AR$1,0))</f>
        <v>2</v>
      </c>
      <c r="D852">
        <f>INDEX(Population!$B$2:$AR$52,MATCH(A852,Population!$A$2:$A$52,0),MATCH(B852,Population!$B$1:$AR$1,0))</f>
        <v>638223</v>
      </c>
      <c r="E852" s="6">
        <f>INDEX(Convictions_per_capita!$B$2:$AR$52,MATCH(A852,Convictions_per_capita!$A$2:$A$52,0),MATCH(B852,Convictions_per_capita!$B$1:$AR$1,0))</f>
        <v>3.1300000000000001E-6</v>
      </c>
    </row>
    <row r="853" spans="1:5" x14ac:dyDescent="0.35">
      <c r="A853" t="str">
        <f t="shared" si="24"/>
        <v>Ohio</v>
      </c>
      <c r="B853">
        <f t="shared" si="25"/>
        <v>1992</v>
      </c>
      <c r="C853">
        <f>INDEX(Convictions!$B$2:$AR$52,MATCH(A853,Convictions!$A$2:$A$52,0),MATCH(B853,Convictions!$B$1:$AR$1,0))</f>
        <v>36</v>
      </c>
      <c r="D853">
        <f>INDEX(Population!$B$2:$AR$52,MATCH(A853,Population!$A$2:$A$52,0),MATCH(B853,Population!$B$1:$AR$1,0))</f>
        <v>11029431</v>
      </c>
      <c r="E853" s="6">
        <f>INDEX(Convictions_per_capita!$B$2:$AR$52,MATCH(A853,Convictions_per_capita!$A$2:$A$52,0),MATCH(B853,Convictions_per_capita!$B$1:$AR$1,0))</f>
        <v>3.2600000000000001E-6</v>
      </c>
    </row>
    <row r="854" spans="1:5" x14ac:dyDescent="0.35">
      <c r="A854" t="str">
        <f t="shared" si="24"/>
        <v>Oklahoma</v>
      </c>
      <c r="B854">
        <f t="shared" si="25"/>
        <v>1992</v>
      </c>
      <c r="C854">
        <f>INDEX(Convictions!$B$2:$AR$52,MATCH(A854,Convictions!$A$2:$A$52,0),MATCH(B854,Convictions!$B$1:$AR$1,0))</f>
        <v>7</v>
      </c>
      <c r="D854">
        <f>INDEX(Population!$B$2:$AR$52,MATCH(A854,Population!$A$2:$A$52,0),MATCH(B854,Population!$B$1:$AR$1,0))</f>
        <v>3220517</v>
      </c>
      <c r="E854" s="6">
        <f>INDEX(Convictions_per_capita!$B$2:$AR$52,MATCH(A854,Convictions_per_capita!$A$2:$A$52,0),MATCH(B854,Convictions_per_capita!$B$1:$AR$1,0))</f>
        <v>2.17E-6</v>
      </c>
    </row>
    <row r="855" spans="1:5" x14ac:dyDescent="0.35">
      <c r="A855" t="str">
        <f t="shared" si="24"/>
        <v>Oregon</v>
      </c>
      <c r="B855">
        <f t="shared" si="25"/>
        <v>1992</v>
      </c>
      <c r="C855">
        <f>INDEX(Convictions!$B$2:$AR$52,MATCH(A855,Convictions!$A$2:$A$52,0),MATCH(B855,Convictions!$B$1:$AR$1,0))</f>
        <v>5</v>
      </c>
      <c r="D855">
        <f>INDEX(Population!$B$2:$AR$52,MATCH(A855,Population!$A$2:$A$52,0),MATCH(B855,Population!$B$1:$AR$1,0))</f>
        <v>2991755</v>
      </c>
      <c r="E855" s="6">
        <f>INDEX(Convictions_per_capita!$B$2:$AR$52,MATCH(A855,Convictions_per_capita!$A$2:$A$52,0),MATCH(B855,Convictions_per_capita!$B$1:$AR$1,0))</f>
        <v>1.6700000000000001E-6</v>
      </c>
    </row>
    <row r="856" spans="1:5" x14ac:dyDescent="0.35">
      <c r="A856" t="str">
        <f t="shared" si="24"/>
        <v>Pennsylvania</v>
      </c>
      <c r="B856">
        <f t="shared" si="25"/>
        <v>1992</v>
      </c>
      <c r="C856">
        <f>INDEX(Convictions!$B$2:$AR$52,MATCH(A856,Convictions!$A$2:$A$52,0),MATCH(B856,Convictions!$B$1:$AR$1,0))</f>
        <v>26</v>
      </c>
      <c r="D856">
        <f>INDEX(Population!$B$2:$AR$52,MATCH(A856,Population!$A$2:$A$52,0),MATCH(B856,Population!$B$1:$AR$1,0))</f>
        <v>12049450</v>
      </c>
      <c r="E856" s="6">
        <f>INDEX(Convictions_per_capita!$B$2:$AR$52,MATCH(A856,Convictions_per_capita!$A$2:$A$52,0),MATCH(B856,Convictions_per_capita!$B$1:$AR$1,0))</f>
        <v>2.1600000000000001E-6</v>
      </c>
    </row>
    <row r="857" spans="1:5" x14ac:dyDescent="0.35">
      <c r="A857" t="str">
        <f t="shared" si="24"/>
        <v>Rhode Island</v>
      </c>
      <c r="B857">
        <f t="shared" si="25"/>
        <v>1992</v>
      </c>
      <c r="C857">
        <f>INDEX(Convictions!$B$2:$AR$52,MATCH(A857,Convictions!$A$2:$A$52,0),MATCH(B857,Convictions!$B$1:$AR$1,0))</f>
        <v>0</v>
      </c>
      <c r="D857">
        <f>INDEX(Population!$B$2:$AR$52,MATCH(A857,Population!$A$2:$A$52,0),MATCH(B857,Population!$B$1:$AR$1,0))</f>
        <v>1012581</v>
      </c>
      <c r="E857" s="6">
        <f>INDEX(Convictions_per_capita!$B$2:$AR$52,MATCH(A857,Convictions_per_capita!$A$2:$A$52,0),MATCH(B857,Convictions_per_capita!$B$1:$AR$1,0))</f>
        <v>0</v>
      </c>
    </row>
    <row r="858" spans="1:5" x14ac:dyDescent="0.35">
      <c r="A858" t="str">
        <f t="shared" si="24"/>
        <v>South Carolina</v>
      </c>
      <c r="B858">
        <f t="shared" si="25"/>
        <v>1992</v>
      </c>
      <c r="C858">
        <f>INDEX(Convictions!$B$2:$AR$52,MATCH(A858,Convictions!$A$2:$A$52,0),MATCH(B858,Convictions!$B$1:$AR$1,0))</f>
        <v>20</v>
      </c>
      <c r="D858">
        <f>INDEX(Population!$B$2:$AR$52,MATCH(A858,Population!$A$2:$A$52,0),MATCH(B858,Population!$B$1:$AR$1,0))</f>
        <v>3620464</v>
      </c>
      <c r="E858" s="6">
        <f>INDEX(Convictions_per_capita!$B$2:$AR$52,MATCH(A858,Convictions_per_capita!$A$2:$A$52,0),MATCH(B858,Convictions_per_capita!$B$1:$AR$1,0))</f>
        <v>5.5199999999999997E-6</v>
      </c>
    </row>
    <row r="859" spans="1:5" x14ac:dyDescent="0.35">
      <c r="A859" t="str">
        <f t="shared" si="24"/>
        <v>South Dakota</v>
      </c>
      <c r="B859">
        <f t="shared" si="25"/>
        <v>1992</v>
      </c>
      <c r="C859">
        <f>INDEX(Convictions!$B$2:$AR$52,MATCH(A859,Convictions!$A$2:$A$52,0),MATCH(B859,Convictions!$B$1:$AR$1,0))</f>
        <v>2</v>
      </c>
      <c r="D859">
        <f>INDEX(Population!$B$2:$AR$52,MATCH(A859,Population!$A$2:$A$52,0),MATCH(B859,Population!$B$1:$AR$1,0))</f>
        <v>712801</v>
      </c>
      <c r="E859" s="6">
        <f>INDEX(Convictions_per_capita!$B$2:$AR$52,MATCH(A859,Convictions_per_capita!$A$2:$A$52,0),MATCH(B859,Convictions_per_capita!$B$1:$AR$1,0))</f>
        <v>2.8100000000000002E-6</v>
      </c>
    </row>
    <row r="860" spans="1:5" x14ac:dyDescent="0.35">
      <c r="A860" t="str">
        <f t="shared" si="24"/>
        <v>Tennessee</v>
      </c>
      <c r="B860">
        <f t="shared" si="25"/>
        <v>1992</v>
      </c>
      <c r="C860">
        <f>INDEX(Convictions!$B$2:$AR$52,MATCH(A860,Convictions!$A$2:$A$52,0),MATCH(B860,Convictions!$B$1:$AR$1,0))</f>
        <v>5</v>
      </c>
      <c r="D860">
        <f>INDEX(Population!$B$2:$AR$52,MATCH(A860,Population!$A$2:$A$52,0),MATCH(B860,Population!$B$1:$AR$1,0))</f>
        <v>5049742</v>
      </c>
      <c r="E860" s="6">
        <f>INDEX(Convictions_per_capita!$B$2:$AR$52,MATCH(A860,Convictions_per_capita!$A$2:$A$52,0),MATCH(B860,Convictions_per_capita!$B$1:$AR$1,0))</f>
        <v>9.9000000000000005E-7</v>
      </c>
    </row>
    <row r="861" spans="1:5" x14ac:dyDescent="0.35">
      <c r="A861" t="str">
        <f t="shared" si="24"/>
        <v>Texas</v>
      </c>
      <c r="B861">
        <f t="shared" si="25"/>
        <v>1992</v>
      </c>
      <c r="C861">
        <f>INDEX(Convictions!$B$2:$AR$52,MATCH(A861,Convictions!$A$2:$A$52,0),MATCH(B861,Convictions!$B$1:$AR$1,0))</f>
        <v>16</v>
      </c>
      <c r="D861">
        <f>INDEX(Population!$B$2:$AR$52,MATCH(A861,Population!$A$2:$A$52,0),MATCH(B861,Population!$B$1:$AR$1,0))</f>
        <v>17759738</v>
      </c>
      <c r="E861" s="6">
        <f>INDEX(Convictions_per_capita!$B$2:$AR$52,MATCH(A861,Convictions_per_capita!$A$2:$A$52,0),MATCH(B861,Convictions_per_capita!$B$1:$AR$1,0))</f>
        <v>9.0100000000000003E-7</v>
      </c>
    </row>
    <row r="862" spans="1:5" x14ac:dyDescent="0.35">
      <c r="A862" t="str">
        <f t="shared" si="24"/>
        <v>Utah</v>
      </c>
      <c r="B862">
        <f t="shared" si="25"/>
        <v>1992</v>
      </c>
      <c r="C862">
        <f>INDEX(Convictions!$B$2:$AR$52,MATCH(A862,Convictions!$A$2:$A$52,0),MATCH(B862,Convictions!$B$1:$AR$1,0))</f>
        <v>0</v>
      </c>
      <c r="D862">
        <f>INDEX(Population!$B$2:$AR$52,MATCH(A862,Population!$A$2:$A$52,0),MATCH(B862,Population!$B$1:$AR$1,0))</f>
        <v>1836799</v>
      </c>
      <c r="E862" s="6">
        <f>INDEX(Convictions_per_capita!$B$2:$AR$52,MATCH(A862,Convictions_per_capita!$A$2:$A$52,0),MATCH(B862,Convictions_per_capita!$B$1:$AR$1,0))</f>
        <v>0</v>
      </c>
    </row>
    <row r="863" spans="1:5" x14ac:dyDescent="0.35">
      <c r="A863" t="str">
        <f t="shared" si="24"/>
        <v>Vermont</v>
      </c>
      <c r="B863">
        <f t="shared" si="25"/>
        <v>1992</v>
      </c>
      <c r="C863">
        <f>INDEX(Convictions!$B$2:$AR$52,MATCH(A863,Convictions!$A$2:$A$52,0),MATCH(B863,Convictions!$B$1:$AR$1,0))</f>
        <v>0</v>
      </c>
      <c r="D863">
        <f>INDEX(Population!$B$2:$AR$52,MATCH(A863,Population!$A$2:$A$52,0),MATCH(B863,Population!$B$1:$AR$1,0))</f>
        <v>572751</v>
      </c>
      <c r="E863" s="6">
        <f>INDEX(Convictions_per_capita!$B$2:$AR$52,MATCH(A863,Convictions_per_capita!$A$2:$A$52,0),MATCH(B863,Convictions_per_capita!$B$1:$AR$1,0))</f>
        <v>0</v>
      </c>
    </row>
    <row r="864" spans="1:5" x14ac:dyDescent="0.35">
      <c r="A864" t="str">
        <f t="shared" si="24"/>
        <v>Virginia</v>
      </c>
      <c r="B864">
        <f t="shared" si="25"/>
        <v>1992</v>
      </c>
      <c r="C864">
        <f>INDEX(Convictions!$B$2:$AR$52,MATCH(A864,Convictions!$A$2:$A$52,0),MATCH(B864,Convictions!$B$1:$AR$1,0))</f>
        <v>33</v>
      </c>
      <c r="D864">
        <f>INDEX(Population!$B$2:$AR$52,MATCH(A864,Population!$A$2:$A$52,0),MATCH(B864,Population!$B$1:$AR$1,0))</f>
        <v>6414307</v>
      </c>
      <c r="E864" s="6">
        <f>INDEX(Convictions_per_capita!$B$2:$AR$52,MATCH(A864,Convictions_per_capita!$A$2:$A$52,0),MATCH(B864,Convictions_per_capita!$B$1:$AR$1,0))</f>
        <v>5.1399999999999999E-6</v>
      </c>
    </row>
    <row r="865" spans="1:5" x14ac:dyDescent="0.35">
      <c r="A865" t="str">
        <f t="shared" si="24"/>
        <v>Washington</v>
      </c>
      <c r="B865">
        <f t="shared" si="25"/>
        <v>1992</v>
      </c>
      <c r="C865">
        <f>INDEX(Convictions!$B$2:$AR$52,MATCH(A865,Convictions!$A$2:$A$52,0),MATCH(B865,Convictions!$B$1:$AR$1,0))</f>
        <v>1</v>
      </c>
      <c r="D865">
        <f>INDEX(Population!$B$2:$AR$52,MATCH(A865,Population!$A$2:$A$52,0),MATCH(B865,Population!$B$1:$AR$1,0))</f>
        <v>5160757</v>
      </c>
      <c r="E865" s="6">
        <f>INDEX(Convictions_per_capita!$B$2:$AR$52,MATCH(A865,Convictions_per_capita!$A$2:$A$52,0),MATCH(B865,Convictions_per_capita!$B$1:$AR$1,0))</f>
        <v>1.9399999999999999E-7</v>
      </c>
    </row>
    <row r="866" spans="1:5" x14ac:dyDescent="0.35">
      <c r="A866" t="str">
        <f t="shared" si="24"/>
        <v>West Virginia</v>
      </c>
      <c r="B866">
        <f t="shared" si="25"/>
        <v>1992</v>
      </c>
      <c r="C866">
        <f>INDEX(Convictions!$B$2:$AR$52,MATCH(A866,Convictions!$A$2:$A$52,0),MATCH(B866,Convictions!$B$1:$AR$1,0))</f>
        <v>2</v>
      </c>
      <c r="D866">
        <f>INDEX(Population!$B$2:$AR$52,MATCH(A866,Population!$A$2:$A$52,0),MATCH(B866,Population!$B$1:$AR$1,0))</f>
        <v>1806451</v>
      </c>
      <c r="E866" s="6">
        <f>INDEX(Convictions_per_capita!$B$2:$AR$52,MATCH(A866,Convictions_per_capita!$A$2:$A$52,0),MATCH(B866,Convictions_per_capita!$B$1:$AR$1,0))</f>
        <v>1.11E-6</v>
      </c>
    </row>
    <row r="867" spans="1:5" x14ac:dyDescent="0.35">
      <c r="A867" t="str">
        <f t="shared" si="24"/>
        <v>Wisconsin</v>
      </c>
      <c r="B867">
        <f t="shared" si="25"/>
        <v>1992</v>
      </c>
      <c r="C867">
        <f>INDEX(Convictions!$B$2:$AR$52,MATCH(A867,Convictions!$A$2:$A$52,0),MATCH(B867,Convictions!$B$1:$AR$1,0))</f>
        <v>7</v>
      </c>
      <c r="D867">
        <f>INDEX(Population!$B$2:$AR$52,MATCH(A867,Population!$A$2:$A$52,0),MATCH(B867,Population!$B$1:$AR$1,0))</f>
        <v>5025398</v>
      </c>
      <c r="E867" s="6">
        <f>INDEX(Convictions_per_capita!$B$2:$AR$52,MATCH(A867,Convictions_per_capita!$A$2:$A$52,0),MATCH(B867,Convictions_per_capita!$B$1:$AR$1,0))</f>
        <v>1.39E-6</v>
      </c>
    </row>
    <row r="868" spans="1:5" x14ac:dyDescent="0.35">
      <c r="A868" t="str">
        <f t="shared" si="24"/>
        <v>Wyoming</v>
      </c>
      <c r="B868">
        <f t="shared" si="25"/>
        <v>1992</v>
      </c>
      <c r="C868">
        <f>INDEX(Convictions!$B$2:$AR$52,MATCH(A868,Convictions!$A$2:$A$52,0),MATCH(B868,Convictions!$B$1:$AR$1,0))</f>
        <v>1</v>
      </c>
      <c r="D868">
        <f>INDEX(Population!$B$2:$AR$52,MATCH(A868,Population!$A$2:$A$52,0),MATCH(B868,Population!$B$1:$AR$1,0))</f>
        <v>466251</v>
      </c>
      <c r="E868" s="6">
        <f>INDEX(Convictions_per_capita!$B$2:$AR$52,MATCH(A868,Convictions_per_capita!$A$2:$A$52,0),MATCH(B868,Convictions_per_capita!$B$1:$AR$1,0))</f>
        <v>2.1399999999999998E-6</v>
      </c>
    </row>
    <row r="869" spans="1:5" x14ac:dyDescent="0.35">
      <c r="A869" t="str">
        <f t="shared" si="24"/>
        <v>Alabama</v>
      </c>
      <c r="B869">
        <f t="shared" si="25"/>
        <v>1993</v>
      </c>
      <c r="C869">
        <f>INDEX(Convictions!$B$2:$AR$52,MATCH(A869,Convictions!$A$2:$A$52,0),MATCH(B869,Convictions!$B$1:$AR$1,0))</f>
        <v>12</v>
      </c>
      <c r="D869">
        <f>INDEX(Population!$B$2:$AR$52,MATCH(A869,Population!$A$2:$A$52,0),MATCH(B869,Population!$B$1:$AR$1,0))</f>
        <v>4214202</v>
      </c>
      <c r="E869" s="6">
        <f>INDEX(Convictions_per_capita!$B$2:$AR$52,MATCH(A869,Convictions_per_capita!$A$2:$A$52,0),MATCH(B869,Convictions_per_capita!$B$1:$AR$1,0))</f>
        <v>2.8499999999999998E-6</v>
      </c>
    </row>
    <row r="870" spans="1:5" x14ac:dyDescent="0.35">
      <c r="A870" t="str">
        <f t="shared" si="24"/>
        <v>Alaska</v>
      </c>
      <c r="B870">
        <f t="shared" si="25"/>
        <v>1993</v>
      </c>
      <c r="C870">
        <f>INDEX(Convictions!$B$2:$AR$52,MATCH(A870,Convictions!$A$2:$A$52,0),MATCH(B870,Convictions!$B$1:$AR$1,0))</f>
        <v>0</v>
      </c>
      <c r="D870">
        <f>INDEX(Population!$B$2:$AR$52,MATCH(A870,Population!$A$2:$A$52,0),MATCH(B870,Population!$B$1:$AR$1,0))</f>
        <v>599432</v>
      </c>
      <c r="E870" s="6">
        <f>INDEX(Convictions_per_capita!$B$2:$AR$52,MATCH(A870,Convictions_per_capita!$A$2:$A$52,0),MATCH(B870,Convictions_per_capita!$B$1:$AR$1,0))</f>
        <v>0</v>
      </c>
    </row>
    <row r="871" spans="1:5" x14ac:dyDescent="0.35">
      <c r="A871" t="str">
        <f t="shared" si="24"/>
        <v>Arizona</v>
      </c>
      <c r="B871">
        <f t="shared" si="25"/>
        <v>1993</v>
      </c>
      <c r="C871">
        <f>INDEX(Convictions!$B$2:$AR$52,MATCH(A871,Convictions!$A$2:$A$52,0),MATCH(B871,Convictions!$B$1:$AR$1,0))</f>
        <v>16</v>
      </c>
      <c r="D871">
        <f>INDEX(Population!$B$2:$AR$52,MATCH(A871,Population!$A$2:$A$52,0),MATCH(B871,Population!$B$1:$AR$1,0))</f>
        <v>4065440</v>
      </c>
      <c r="E871" s="6">
        <f>INDEX(Convictions_per_capita!$B$2:$AR$52,MATCH(A871,Convictions_per_capita!$A$2:$A$52,0),MATCH(B871,Convictions_per_capita!$B$1:$AR$1,0))</f>
        <v>3.9400000000000004E-6</v>
      </c>
    </row>
    <row r="872" spans="1:5" x14ac:dyDescent="0.35">
      <c r="A872" t="str">
        <f t="shared" si="24"/>
        <v>Arkansas</v>
      </c>
      <c r="B872">
        <f t="shared" si="25"/>
        <v>1993</v>
      </c>
      <c r="C872">
        <f>INDEX(Convictions!$B$2:$AR$52,MATCH(A872,Convictions!$A$2:$A$52,0),MATCH(B872,Convictions!$B$1:$AR$1,0))</f>
        <v>6</v>
      </c>
      <c r="D872">
        <f>INDEX(Population!$B$2:$AR$52,MATCH(A872,Population!$A$2:$A$52,0),MATCH(B872,Population!$B$1:$AR$1,0))</f>
        <v>2456303</v>
      </c>
      <c r="E872" s="6">
        <f>INDEX(Convictions_per_capita!$B$2:$AR$52,MATCH(A872,Convictions_per_capita!$A$2:$A$52,0),MATCH(B872,Convictions_per_capita!$B$1:$AR$1,0))</f>
        <v>2.4399999999999999E-6</v>
      </c>
    </row>
    <row r="873" spans="1:5" x14ac:dyDescent="0.35">
      <c r="A873" t="str">
        <f t="shared" si="24"/>
        <v>California</v>
      </c>
      <c r="B873">
        <f t="shared" si="25"/>
        <v>1993</v>
      </c>
      <c r="C873">
        <f>INDEX(Convictions!$B$2:$AR$52,MATCH(A873,Convictions!$A$2:$A$52,0),MATCH(B873,Convictions!$B$1:$AR$1,0))</f>
        <v>137</v>
      </c>
      <c r="D873">
        <f>INDEX(Population!$B$2:$AR$52,MATCH(A873,Population!$A$2:$A$52,0),MATCH(B873,Population!$B$1:$AR$1,0))</f>
        <v>31274928</v>
      </c>
      <c r="E873" s="6">
        <f>INDEX(Convictions_per_capita!$B$2:$AR$52,MATCH(A873,Convictions_per_capita!$A$2:$A$52,0),MATCH(B873,Convictions_per_capita!$B$1:$AR$1,0))</f>
        <v>4.3800000000000004E-6</v>
      </c>
    </row>
    <row r="874" spans="1:5" x14ac:dyDescent="0.35">
      <c r="A874" t="str">
        <f t="shared" si="24"/>
        <v>Colorado</v>
      </c>
      <c r="B874">
        <f t="shared" si="25"/>
        <v>1993</v>
      </c>
      <c r="C874">
        <f>INDEX(Convictions!$B$2:$AR$52,MATCH(A874,Convictions!$A$2:$A$52,0),MATCH(B874,Convictions!$B$1:$AR$1,0))</f>
        <v>0</v>
      </c>
      <c r="D874">
        <f>INDEX(Population!$B$2:$AR$52,MATCH(A874,Population!$A$2:$A$52,0),MATCH(B874,Population!$B$1:$AR$1,0))</f>
        <v>3613734</v>
      </c>
      <c r="E874" s="6">
        <f>INDEX(Convictions_per_capita!$B$2:$AR$52,MATCH(A874,Convictions_per_capita!$A$2:$A$52,0),MATCH(B874,Convictions_per_capita!$B$1:$AR$1,0))</f>
        <v>0</v>
      </c>
    </row>
    <row r="875" spans="1:5" x14ac:dyDescent="0.35">
      <c r="A875" t="str">
        <f t="shared" si="24"/>
        <v>Connecticut</v>
      </c>
      <c r="B875">
        <f t="shared" si="25"/>
        <v>1993</v>
      </c>
      <c r="C875">
        <f>INDEX(Convictions!$B$2:$AR$52,MATCH(A875,Convictions!$A$2:$A$52,0),MATCH(B875,Convictions!$B$1:$AR$1,0))</f>
        <v>3</v>
      </c>
      <c r="D875">
        <f>INDEX(Population!$B$2:$AR$52,MATCH(A875,Population!$A$2:$A$52,0),MATCH(B875,Population!$B$1:$AR$1,0))</f>
        <v>3309175</v>
      </c>
      <c r="E875" s="6">
        <f>INDEX(Convictions_per_capita!$B$2:$AR$52,MATCH(A875,Convictions_per_capita!$A$2:$A$52,0),MATCH(B875,Convictions_per_capita!$B$1:$AR$1,0))</f>
        <v>9.0699999999999996E-7</v>
      </c>
    </row>
    <row r="876" spans="1:5" x14ac:dyDescent="0.35">
      <c r="A876" t="str">
        <f t="shared" si="24"/>
        <v>Delaware</v>
      </c>
      <c r="B876">
        <f t="shared" si="25"/>
        <v>1993</v>
      </c>
      <c r="C876">
        <f>INDEX(Convictions!$B$2:$AR$52,MATCH(A876,Convictions!$A$2:$A$52,0),MATCH(B876,Convictions!$B$1:$AR$1,0))</f>
        <v>8</v>
      </c>
      <c r="D876">
        <f>INDEX(Population!$B$2:$AR$52,MATCH(A876,Population!$A$2:$A$52,0),MATCH(B876,Population!$B$1:$AR$1,0))</f>
        <v>706378</v>
      </c>
      <c r="E876" s="6">
        <f>INDEX(Convictions_per_capita!$B$2:$AR$52,MATCH(A876,Convictions_per_capita!$A$2:$A$52,0),MATCH(B876,Convictions_per_capita!$B$1:$AR$1,0))</f>
        <v>1.13E-5</v>
      </c>
    </row>
    <row r="877" spans="1:5" x14ac:dyDescent="0.35">
      <c r="A877" t="str">
        <f t="shared" si="24"/>
        <v>District of Columbia</v>
      </c>
      <c r="B877">
        <f t="shared" si="25"/>
        <v>1993</v>
      </c>
      <c r="C877">
        <f>INDEX(Convictions!$B$2:$AR$52,MATCH(A877,Convictions!$A$2:$A$52,0),MATCH(B877,Convictions!$B$1:$AR$1,0))</f>
        <v>39</v>
      </c>
      <c r="D877">
        <f>INDEX(Population!$B$2:$AR$52,MATCH(A877,Population!$A$2:$A$52,0),MATCH(B877,Population!$B$1:$AR$1,0))</f>
        <v>595301</v>
      </c>
      <c r="E877" s="6">
        <f>INDEX(Convictions_per_capita!$B$2:$AR$52,MATCH(A877,Convictions_per_capita!$A$2:$A$52,0),MATCH(B877,Convictions_per_capita!$B$1:$AR$1,0))</f>
        <v>6.5500000000000006E-5</v>
      </c>
    </row>
    <row r="878" spans="1:5" x14ac:dyDescent="0.35">
      <c r="A878" t="str">
        <f t="shared" si="24"/>
        <v>Florida</v>
      </c>
      <c r="B878">
        <f t="shared" si="25"/>
        <v>1993</v>
      </c>
      <c r="C878">
        <f>INDEX(Convictions!$B$2:$AR$52,MATCH(A878,Convictions!$A$2:$A$52,0),MATCH(B878,Convictions!$B$1:$AR$1,0))</f>
        <v>43</v>
      </c>
      <c r="D878">
        <f>INDEX(Population!$B$2:$AR$52,MATCH(A878,Population!$A$2:$A$52,0),MATCH(B878,Population!$B$1:$AR$1,0))</f>
        <v>13927185</v>
      </c>
      <c r="E878" s="6">
        <f>INDEX(Convictions_per_capita!$B$2:$AR$52,MATCH(A878,Convictions_per_capita!$A$2:$A$52,0),MATCH(B878,Convictions_per_capita!$B$1:$AR$1,0))</f>
        <v>3.0900000000000001E-6</v>
      </c>
    </row>
    <row r="879" spans="1:5" x14ac:dyDescent="0.35">
      <c r="A879" t="str">
        <f t="shared" si="24"/>
        <v>Georgia</v>
      </c>
      <c r="B879">
        <f t="shared" si="25"/>
        <v>1993</v>
      </c>
      <c r="C879">
        <f>INDEX(Convictions!$B$2:$AR$52,MATCH(A879,Convictions!$A$2:$A$52,0),MATCH(B879,Convictions!$B$1:$AR$1,0))</f>
        <v>27</v>
      </c>
      <c r="D879">
        <f>INDEX(Population!$B$2:$AR$52,MATCH(A879,Population!$A$2:$A$52,0),MATCH(B879,Population!$B$1:$AR$1,0))</f>
        <v>6978240</v>
      </c>
      <c r="E879" s="6">
        <f>INDEX(Convictions_per_capita!$B$2:$AR$52,MATCH(A879,Convictions_per_capita!$A$2:$A$52,0),MATCH(B879,Convictions_per_capita!$B$1:$AR$1,0))</f>
        <v>3.8700000000000002E-6</v>
      </c>
    </row>
    <row r="880" spans="1:5" x14ac:dyDescent="0.35">
      <c r="A880" t="str">
        <f t="shared" si="24"/>
        <v>Hawaii</v>
      </c>
      <c r="B880">
        <f t="shared" si="25"/>
        <v>1993</v>
      </c>
      <c r="C880">
        <f>INDEX(Convictions!$B$2:$AR$52,MATCH(A880,Convictions!$A$2:$A$52,0),MATCH(B880,Convictions!$B$1:$AR$1,0))</f>
        <v>7</v>
      </c>
      <c r="D880">
        <f>INDEX(Population!$B$2:$AR$52,MATCH(A880,Population!$A$2:$A$52,0),MATCH(B880,Population!$B$1:$AR$1,0))</f>
        <v>1172838</v>
      </c>
      <c r="E880" s="6">
        <f>INDEX(Convictions_per_capita!$B$2:$AR$52,MATCH(A880,Convictions_per_capita!$A$2:$A$52,0),MATCH(B880,Convictions_per_capita!$B$1:$AR$1,0))</f>
        <v>5.9699999999999996E-6</v>
      </c>
    </row>
    <row r="881" spans="1:5" x14ac:dyDescent="0.35">
      <c r="A881" t="str">
        <f t="shared" si="24"/>
        <v>Idaho</v>
      </c>
      <c r="B881">
        <f t="shared" si="25"/>
        <v>1993</v>
      </c>
      <c r="C881">
        <f>INDEX(Convictions!$B$2:$AR$52,MATCH(A881,Convictions!$A$2:$A$52,0),MATCH(B881,Convictions!$B$1:$AR$1,0))</f>
        <v>3</v>
      </c>
      <c r="D881">
        <f>INDEX(Population!$B$2:$AR$52,MATCH(A881,Population!$A$2:$A$52,0),MATCH(B881,Population!$B$1:$AR$1,0))</f>
        <v>1108768</v>
      </c>
      <c r="E881" s="6">
        <f>INDEX(Convictions_per_capita!$B$2:$AR$52,MATCH(A881,Convictions_per_capita!$A$2:$A$52,0),MATCH(B881,Convictions_per_capita!$B$1:$AR$1,0))</f>
        <v>2.7099999999999999E-6</v>
      </c>
    </row>
    <row r="882" spans="1:5" x14ac:dyDescent="0.35">
      <c r="A882" t="str">
        <f t="shared" si="24"/>
        <v>Illinois</v>
      </c>
      <c r="B882">
        <f t="shared" si="25"/>
        <v>1993</v>
      </c>
      <c r="C882">
        <f>INDEX(Convictions!$B$2:$AR$52,MATCH(A882,Convictions!$A$2:$A$52,0),MATCH(B882,Convictions!$B$1:$AR$1,0))</f>
        <v>89</v>
      </c>
      <c r="D882">
        <f>INDEX(Population!$B$2:$AR$52,MATCH(A882,Population!$A$2:$A$52,0),MATCH(B882,Population!$B$1:$AR$1,0))</f>
        <v>11809579</v>
      </c>
      <c r="E882" s="6">
        <f>INDEX(Convictions_per_capita!$B$2:$AR$52,MATCH(A882,Convictions_per_capita!$A$2:$A$52,0),MATCH(B882,Convictions_per_capita!$B$1:$AR$1,0))</f>
        <v>7.5399999999999998E-6</v>
      </c>
    </row>
    <row r="883" spans="1:5" x14ac:dyDescent="0.35">
      <c r="A883" t="str">
        <f t="shared" si="24"/>
        <v>Indiana</v>
      </c>
      <c r="B883">
        <f t="shared" si="25"/>
        <v>1993</v>
      </c>
      <c r="C883">
        <f>INDEX(Convictions!$B$2:$AR$52,MATCH(A883,Convictions!$A$2:$A$52,0),MATCH(B883,Convictions!$B$1:$AR$1,0))</f>
        <v>11</v>
      </c>
      <c r="D883">
        <f>INDEX(Population!$B$2:$AR$52,MATCH(A883,Population!$A$2:$A$52,0),MATCH(B883,Population!$B$1:$AR$1,0))</f>
        <v>5739019</v>
      </c>
      <c r="E883" s="6">
        <f>INDEX(Convictions_per_capita!$B$2:$AR$52,MATCH(A883,Convictions_per_capita!$A$2:$A$52,0),MATCH(B883,Convictions_per_capita!$B$1:$AR$1,0))</f>
        <v>1.9199999999999998E-6</v>
      </c>
    </row>
    <row r="884" spans="1:5" x14ac:dyDescent="0.35">
      <c r="A884" t="str">
        <f t="shared" si="24"/>
        <v>Iowa</v>
      </c>
      <c r="B884">
        <f t="shared" si="25"/>
        <v>1993</v>
      </c>
      <c r="C884">
        <f>INDEX(Convictions!$B$2:$AR$52,MATCH(A884,Convictions!$A$2:$A$52,0),MATCH(B884,Convictions!$B$1:$AR$1,0))</f>
        <v>9</v>
      </c>
      <c r="D884">
        <f>INDEX(Population!$B$2:$AR$52,MATCH(A884,Population!$A$2:$A$52,0),MATCH(B884,Population!$B$1:$AR$1,0))</f>
        <v>2836972</v>
      </c>
      <c r="E884" s="6">
        <f>INDEX(Convictions_per_capita!$B$2:$AR$52,MATCH(A884,Convictions_per_capita!$A$2:$A$52,0),MATCH(B884,Convictions_per_capita!$B$1:$AR$1,0))</f>
        <v>3.1700000000000001E-6</v>
      </c>
    </row>
    <row r="885" spans="1:5" x14ac:dyDescent="0.35">
      <c r="A885" t="str">
        <f t="shared" si="24"/>
        <v>Kansas</v>
      </c>
      <c r="B885">
        <f t="shared" si="25"/>
        <v>1993</v>
      </c>
      <c r="C885">
        <f>INDEX(Convictions!$B$2:$AR$52,MATCH(A885,Convictions!$A$2:$A$52,0),MATCH(B885,Convictions!$B$1:$AR$1,0))</f>
        <v>5</v>
      </c>
      <c r="D885">
        <f>INDEX(Population!$B$2:$AR$52,MATCH(A885,Population!$A$2:$A$52,0),MATCH(B885,Population!$B$1:$AR$1,0))</f>
        <v>2556547</v>
      </c>
      <c r="E885" s="6">
        <f>INDEX(Convictions_per_capita!$B$2:$AR$52,MATCH(A885,Convictions_per_capita!$A$2:$A$52,0),MATCH(B885,Convictions_per_capita!$B$1:$AR$1,0))</f>
        <v>1.9599999999999999E-6</v>
      </c>
    </row>
    <row r="886" spans="1:5" x14ac:dyDescent="0.35">
      <c r="A886" t="str">
        <f t="shared" ref="A886:A949" si="26">A835</f>
        <v>Kentucky</v>
      </c>
      <c r="B886">
        <f t="shared" ref="B886:B949" si="27">B835+1</f>
        <v>1993</v>
      </c>
      <c r="C886">
        <f>INDEX(Convictions!$B$2:$AR$52,MATCH(A886,Convictions!$A$2:$A$52,0),MATCH(B886,Convictions!$B$1:$AR$1,0))</f>
        <v>14</v>
      </c>
      <c r="D886">
        <f>INDEX(Population!$B$2:$AR$52,MATCH(A886,Population!$A$2:$A$52,0),MATCH(B886,Population!$B$1:$AR$1,0))</f>
        <v>3812206</v>
      </c>
      <c r="E886" s="6">
        <f>INDEX(Convictions_per_capita!$B$2:$AR$52,MATCH(A886,Convictions_per_capita!$A$2:$A$52,0),MATCH(B886,Convictions_per_capita!$B$1:$AR$1,0))</f>
        <v>3.67E-6</v>
      </c>
    </row>
    <row r="887" spans="1:5" x14ac:dyDescent="0.35">
      <c r="A887" t="str">
        <f t="shared" si="26"/>
        <v>Louisiana</v>
      </c>
      <c r="B887">
        <f t="shared" si="27"/>
        <v>1993</v>
      </c>
      <c r="C887">
        <f>INDEX(Convictions!$B$2:$AR$52,MATCH(A887,Convictions!$A$2:$A$52,0),MATCH(B887,Convictions!$B$1:$AR$1,0))</f>
        <v>26</v>
      </c>
      <c r="D887">
        <f>INDEX(Population!$B$2:$AR$52,MATCH(A887,Population!$A$2:$A$52,0),MATCH(B887,Population!$B$1:$AR$1,0))</f>
        <v>4316428</v>
      </c>
      <c r="E887" s="6">
        <f>INDEX(Convictions_per_capita!$B$2:$AR$52,MATCH(A887,Convictions_per_capita!$A$2:$A$52,0),MATCH(B887,Convictions_per_capita!$B$1:$AR$1,0))</f>
        <v>6.02E-6</v>
      </c>
    </row>
    <row r="888" spans="1:5" x14ac:dyDescent="0.35">
      <c r="A888" t="str">
        <f t="shared" si="26"/>
        <v>Maine</v>
      </c>
      <c r="B888">
        <f t="shared" si="27"/>
        <v>1993</v>
      </c>
      <c r="C888">
        <f>INDEX(Convictions!$B$2:$AR$52,MATCH(A888,Convictions!$A$2:$A$52,0),MATCH(B888,Convictions!$B$1:$AR$1,0))</f>
        <v>10</v>
      </c>
      <c r="D888">
        <f>INDEX(Population!$B$2:$AR$52,MATCH(A888,Population!$A$2:$A$52,0),MATCH(B888,Population!$B$1:$AR$1,0))</f>
        <v>1242302</v>
      </c>
      <c r="E888" s="6">
        <f>INDEX(Convictions_per_capita!$B$2:$AR$52,MATCH(A888,Convictions_per_capita!$A$2:$A$52,0),MATCH(B888,Convictions_per_capita!$B$1:$AR$1,0))</f>
        <v>8.0499999999999992E-6</v>
      </c>
    </row>
    <row r="889" spans="1:5" x14ac:dyDescent="0.35">
      <c r="A889" t="str">
        <f t="shared" si="26"/>
        <v>Maryland</v>
      </c>
      <c r="B889">
        <f t="shared" si="27"/>
        <v>1993</v>
      </c>
      <c r="C889">
        <f>INDEX(Convictions!$B$2:$AR$52,MATCH(A889,Convictions!$A$2:$A$52,0),MATCH(B889,Convictions!$B$1:$AR$1,0))</f>
        <v>21</v>
      </c>
      <c r="D889">
        <f>INDEX(Population!$B$2:$AR$52,MATCH(A889,Population!$A$2:$A$52,0),MATCH(B889,Population!$B$1:$AR$1,0))</f>
        <v>4971889</v>
      </c>
      <c r="E889" s="6">
        <f>INDEX(Convictions_per_capita!$B$2:$AR$52,MATCH(A889,Convictions_per_capita!$A$2:$A$52,0),MATCH(B889,Convictions_per_capita!$B$1:$AR$1,0))</f>
        <v>4.2200000000000003E-6</v>
      </c>
    </row>
    <row r="890" spans="1:5" x14ac:dyDescent="0.35">
      <c r="A890" t="str">
        <f t="shared" si="26"/>
        <v>Massachusetts</v>
      </c>
      <c r="B890">
        <f t="shared" si="27"/>
        <v>1993</v>
      </c>
      <c r="C890">
        <f>INDEX(Convictions!$B$2:$AR$52,MATCH(A890,Convictions!$A$2:$A$52,0),MATCH(B890,Convictions!$B$1:$AR$1,0))</f>
        <v>9</v>
      </c>
      <c r="D890">
        <f>INDEX(Population!$B$2:$AR$52,MATCH(A890,Population!$A$2:$A$52,0),MATCH(B890,Population!$B$1:$AR$1,0))</f>
        <v>6060569</v>
      </c>
      <c r="E890" s="6">
        <f>INDEX(Convictions_per_capita!$B$2:$AR$52,MATCH(A890,Convictions_per_capita!$A$2:$A$52,0),MATCH(B890,Convictions_per_capita!$B$1:$AR$1,0))</f>
        <v>1.4899999999999999E-6</v>
      </c>
    </row>
    <row r="891" spans="1:5" x14ac:dyDescent="0.35">
      <c r="A891" t="str">
        <f t="shared" si="26"/>
        <v>Michigan</v>
      </c>
      <c r="B891">
        <f t="shared" si="27"/>
        <v>1993</v>
      </c>
      <c r="C891">
        <f>INDEX(Convictions!$B$2:$AR$52,MATCH(A891,Convictions!$A$2:$A$52,0),MATCH(B891,Convictions!$B$1:$AR$1,0))</f>
        <v>20</v>
      </c>
      <c r="D891">
        <f>INDEX(Population!$B$2:$AR$52,MATCH(A891,Population!$A$2:$A$52,0),MATCH(B891,Population!$B$1:$AR$1,0))</f>
        <v>9540114</v>
      </c>
      <c r="E891" s="6">
        <f>INDEX(Convictions_per_capita!$B$2:$AR$52,MATCH(A891,Convictions_per_capita!$A$2:$A$52,0),MATCH(B891,Convictions_per_capita!$B$1:$AR$1,0))</f>
        <v>2.0999999999999998E-6</v>
      </c>
    </row>
    <row r="892" spans="1:5" x14ac:dyDescent="0.35">
      <c r="A892" t="str">
        <f t="shared" si="26"/>
        <v>Minnesota</v>
      </c>
      <c r="B892">
        <f t="shared" si="27"/>
        <v>1993</v>
      </c>
      <c r="C892">
        <f>INDEX(Convictions!$B$2:$AR$52,MATCH(A892,Convictions!$A$2:$A$52,0),MATCH(B892,Convictions!$B$1:$AR$1,0))</f>
        <v>4</v>
      </c>
      <c r="D892">
        <f>INDEX(Population!$B$2:$AR$52,MATCH(A892,Population!$A$2:$A$52,0),MATCH(B892,Population!$B$1:$AR$1,0))</f>
        <v>4555954</v>
      </c>
      <c r="E892" s="6">
        <f>INDEX(Convictions_per_capita!$B$2:$AR$52,MATCH(A892,Convictions_per_capita!$A$2:$A$52,0),MATCH(B892,Convictions_per_capita!$B$1:$AR$1,0))</f>
        <v>8.78E-7</v>
      </c>
    </row>
    <row r="893" spans="1:5" x14ac:dyDescent="0.35">
      <c r="A893" t="str">
        <f t="shared" si="26"/>
        <v>Mississippi</v>
      </c>
      <c r="B893">
        <f t="shared" si="27"/>
        <v>1993</v>
      </c>
      <c r="C893">
        <f>INDEX(Convictions!$B$2:$AR$52,MATCH(A893,Convictions!$A$2:$A$52,0),MATCH(B893,Convictions!$B$1:$AR$1,0))</f>
        <v>25</v>
      </c>
      <c r="D893">
        <f>INDEX(Population!$B$2:$AR$52,MATCH(A893,Population!$A$2:$A$52,0),MATCH(B893,Population!$B$1:$AR$1,0))</f>
        <v>2655100</v>
      </c>
      <c r="E893" s="6">
        <f>INDEX(Convictions_per_capita!$B$2:$AR$52,MATCH(A893,Convictions_per_capita!$A$2:$A$52,0),MATCH(B893,Convictions_per_capita!$B$1:$AR$1,0))</f>
        <v>9.4199999999999996E-6</v>
      </c>
    </row>
    <row r="894" spans="1:5" x14ac:dyDescent="0.35">
      <c r="A894" t="str">
        <f t="shared" si="26"/>
        <v>Missouri</v>
      </c>
      <c r="B894">
        <f t="shared" si="27"/>
        <v>1993</v>
      </c>
      <c r="C894">
        <f>INDEX(Convictions!$B$2:$AR$52,MATCH(A894,Convictions!$A$2:$A$52,0),MATCH(B894,Convictions!$B$1:$AR$1,0))</f>
        <v>13</v>
      </c>
      <c r="D894">
        <f>INDEX(Population!$B$2:$AR$52,MATCH(A894,Population!$A$2:$A$52,0),MATCH(B894,Population!$B$1:$AR$1,0))</f>
        <v>5271175</v>
      </c>
      <c r="E894" s="6">
        <f>INDEX(Convictions_per_capita!$B$2:$AR$52,MATCH(A894,Convictions_per_capita!$A$2:$A$52,0),MATCH(B894,Convictions_per_capita!$B$1:$AR$1,0))</f>
        <v>2.4700000000000001E-6</v>
      </c>
    </row>
    <row r="895" spans="1:5" x14ac:dyDescent="0.35">
      <c r="A895" t="str">
        <f t="shared" si="26"/>
        <v>Montana</v>
      </c>
      <c r="B895">
        <f t="shared" si="27"/>
        <v>1993</v>
      </c>
      <c r="C895">
        <f>INDEX(Convictions!$B$2:$AR$52,MATCH(A895,Convictions!$A$2:$A$52,0),MATCH(B895,Convictions!$B$1:$AR$1,0))</f>
        <v>0</v>
      </c>
      <c r="D895">
        <f>INDEX(Population!$B$2:$AR$52,MATCH(A895,Population!$A$2:$A$52,0),MATCH(B895,Population!$B$1:$AR$1,0))</f>
        <v>844761</v>
      </c>
      <c r="E895" s="6">
        <f>INDEX(Convictions_per_capita!$B$2:$AR$52,MATCH(A895,Convictions_per_capita!$A$2:$A$52,0),MATCH(B895,Convictions_per_capita!$B$1:$AR$1,0))</f>
        <v>0</v>
      </c>
    </row>
    <row r="896" spans="1:5" x14ac:dyDescent="0.35">
      <c r="A896" t="str">
        <f t="shared" si="26"/>
        <v>Nebraska</v>
      </c>
      <c r="B896">
        <f t="shared" si="27"/>
        <v>1993</v>
      </c>
      <c r="C896">
        <f>INDEX(Convictions!$B$2:$AR$52,MATCH(A896,Convictions!$A$2:$A$52,0),MATCH(B896,Convictions!$B$1:$AR$1,0))</f>
        <v>1</v>
      </c>
      <c r="D896">
        <f>INDEX(Population!$B$2:$AR$52,MATCH(A896,Population!$A$2:$A$52,0),MATCH(B896,Population!$B$1:$AR$1,0))</f>
        <v>1625590</v>
      </c>
      <c r="E896" s="6">
        <f>INDEX(Convictions_per_capita!$B$2:$AR$52,MATCH(A896,Convictions_per_capita!$A$2:$A$52,0),MATCH(B896,Convictions_per_capita!$B$1:$AR$1,0))</f>
        <v>6.1500000000000004E-7</v>
      </c>
    </row>
    <row r="897" spans="1:5" x14ac:dyDescent="0.35">
      <c r="A897" t="str">
        <f t="shared" si="26"/>
        <v>Nevada</v>
      </c>
      <c r="B897">
        <f t="shared" si="27"/>
        <v>1993</v>
      </c>
      <c r="C897">
        <f>INDEX(Convictions!$B$2:$AR$52,MATCH(A897,Convictions!$A$2:$A$52,0),MATCH(B897,Convictions!$B$1:$AR$1,0))</f>
        <v>0</v>
      </c>
      <c r="D897">
        <f>INDEX(Population!$B$2:$AR$52,MATCH(A897,Population!$A$2:$A$52,0),MATCH(B897,Population!$B$1:$AR$1,0))</f>
        <v>1411215</v>
      </c>
      <c r="E897" s="6">
        <f>INDEX(Convictions_per_capita!$B$2:$AR$52,MATCH(A897,Convictions_per_capita!$A$2:$A$52,0),MATCH(B897,Convictions_per_capita!$B$1:$AR$1,0))</f>
        <v>0</v>
      </c>
    </row>
    <row r="898" spans="1:5" x14ac:dyDescent="0.35">
      <c r="A898" t="str">
        <f t="shared" si="26"/>
        <v>New Hampshire</v>
      </c>
      <c r="B898">
        <f t="shared" si="27"/>
        <v>1993</v>
      </c>
      <c r="C898">
        <f>INDEX(Convictions!$B$2:$AR$52,MATCH(A898,Convictions!$A$2:$A$52,0),MATCH(B898,Convictions!$B$1:$AR$1,0))</f>
        <v>1</v>
      </c>
      <c r="D898">
        <f>INDEX(Population!$B$2:$AR$52,MATCH(A898,Population!$A$2:$A$52,0),MATCH(B898,Population!$B$1:$AR$1,0))</f>
        <v>1129458</v>
      </c>
      <c r="E898" s="6">
        <f>INDEX(Convictions_per_capita!$B$2:$AR$52,MATCH(A898,Convictions_per_capita!$A$2:$A$52,0),MATCH(B898,Convictions_per_capita!$B$1:$AR$1,0))</f>
        <v>8.85E-7</v>
      </c>
    </row>
    <row r="899" spans="1:5" x14ac:dyDescent="0.35">
      <c r="A899" t="str">
        <f t="shared" si="26"/>
        <v>New Jersey</v>
      </c>
      <c r="B899">
        <f t="shared" si="27"/>
        <v>1993</v>
      </c>
      <c r="C899">
        <f>INDEX(Convictions!$B$2:$AR$52,MATCH(A899,Convictions!$A$2:$A$52,0),MATCH(B899,Convictions!$B$1:$AR$1,0))</f>
        <v>21</v>
      </c>
      <c r="D899">
        <f>INDEX(Population!$B$2:$AR$52,MATCH(A899,Population!$A$2:$A$52,0),MATCH(B899,Population!$B$1:$AR$1,0))</f>
        <v>7948915</v>
      </c>
      <c r="E899" s="6">
        <f>INDEX(Convictions_per_capita!$B$2:$AR$52,MATCH(A899,Convictions_per_capita!$A$2:$A$52,0),MATCH(B899,Convictions_per_capita!$B$1:$AR$1,0))</f>
        <v>2.6400000000000001E-6</v>
      </c>
    </row>
    <row r="900" spans="1:5" x14ac:dyDescent="0.35">
      <c r="A900" t="str">
        <f t="shared" si="26"/>
        <v>New Mexico</v>
      </c>
      <c r="B900">
        <f t="shared" si="27"/>
        <v>1993</v>
      </c>
      <c r="C900">
        <f>INDEX(Convictions!$B$2:$AR$52,MATCH(A900,Convictions!$A$2:$A$52,0),MATCH(B900,Convictions!$B$1:$AR$1,0))</f>
        <v>6</v>
      </c>
      <c r="D900">
        <f>INDEX(Population!$B$2:$AR$52,MATCH(A900,Population!$A$2:$A$52,0),MATCH(B900,Population!$B$1:$AR$1,0))</f>
        <v>1636453</v>
      </c>
      <c r="E900" s="6">
        <f>INDEX(Convictions_per_capita!$B$2:$AR$52,MATCH(A900,Convictions_per_capita!$A$2:$A$52,0),MATCH(B900,Convictions_per_capita!$B$1:$AR$1,0))</f>
        <v>3.67E-6</v>
      </c>
    </row>
    <row r="901" spans="1:5" x14ac:dyDescent="0.35">
      <c r="A901" t="str">
        <f t="shared" si="26"/>
        <v>New York</v>
      </c>
      <c r="B901">
        <f t="shared" si="27"/>
        <v>1993</v>
      </c>
      <c r="C901">
        <f>INDEX(Convictions!$B$2:$AR$52,MATCH(A901,Convictions!$A$2:$A$52,0),MATCH(B901,Convictions!$B$1:$AR$1,0))</f>
        <v>116</v>
      </c>
      <c r="D901">
        <f>INDEX(Population!$B$2:$AR$52,MATCH(A901,Population!$A$2:$A$52,0),MATCH(B901,Population!$B$1:$AR$1,0))</f>
        <v>18374954</v>
      </c>
      <c r="E901" s="6">
        <f>INDEX(Convictions_per_capita!$B$2:$AR$52,MATCH(A901,Convictions_per_capita!$A$2:$A$52,0),MATCH(B901,Convictions_per_capita!$B$1:$AR$1,0))</f>
        <v>6.3099999999999997E-6</v>
      </c>
    </row>
    <row r="902" spans="1:5" x14ac:dyDescent="0.35">
      <c r="A902" t="str">
        <f t="shared" si="26"/>
        <v>North Carolina</v>
      </c>
      <c r="B902">
        <f t="shared" si="27"/>
        <v>1993</v>
      </c>
      <c r="C902">
        <f>INDEX(Convictions!$B$2:$AR$52,MATCH(A902,Convictions!$A$2:$A$52,0),MATCH(B902,Convictions!$B$1:$AR$1,0))</f>
        <v>8</v>
      </c>
      <c r="D902">
        <f>INDEX(Population!$B$2:$AR$52,MATCH(A902,Population!$A$2:$A$52,0),MATCH(B902,Population!$B$1:$AR$1,0))</f>
        <v>7042818</v>
      </c>
      <c r="E902" s="6">
        <f>INDEX(Convictions_per_capita!$B$2:$AR$52,MATCH(A902,Convictions_per_capita!$A$2:$A$52,0),MATCH(B902,Convictions_per_capita!$B$1:$AR$1,0))</f>
        <v>1.1400000000000001E-6</v>
      </c>
    </row>
    <row r="903" spans="1:5" x14ac:dyDescent="0.35">
      <c r="A903" t="str">
        <f t="shared" si="26"/>
        <v>North Dakota</v>
      </c>
      <c r="B903">
        <f t="shared" si="27"/>
        <v>1993</v>
      </c>
      <c r="C903">
        <f>INDEX(Convictions!$B$2:$AR$52,MATCH(A903,Convictions!$A$2:$A$52,0),MATCH(B903,Convictions!$B$1:$AR$1,0))</f>
        <v>3</v>
      </c>
      <c r="D903">
        <f>INDEX(Population!$B$2:$AR$52,MATCH(A903,Population!$A$2:$A$52,0),MATCH(B903,Population!$B$1:$AR$1,0))</f>
        <v>641216</v>
      </c>
      <c r="E903" s="6">
        <f>INDEX(Convictions_per_capita!$B$2:$AR$52,MATCH(A903,Convictions_per_capita!$A$2:$A$52,0),MATCH(B903,Convictions_per_capita!$B$1:$AR$1,0))</f>
        <v>4.6800000000000001E-6</v>
      </c>
    </row>
    <row r="904" spans="1:5" x14ac:dyDescent="0.35">
      <c r="A904" t="str">
        <f t="shared" si="26"/>
        <v>Ohio</v>
      </c>
      <c r="B904">
        <f t="shared" si="27"/>
        <v>1993</v>
      </c>
      <c r="C904">
        <f>INDEX(Convictions!$B$2:$AR$52,MATCH(A904,Convictions!$A$2:$A$52,0),MATCH(B904,Convictions!$B$1:$AR$1,0))</f>
        <v>61</v>
      </c>
      <c r="D904">
        <f>INDEX(Population!$B$2:$AR$52,MATCH(A904,Population!$A$2:$A$52,0),MATCH(B904,Population!$B$1:$AR$1,0))</f>
        <v>11101140</v>
      </c>
      <c r="E904" s="6">
        <f>INDEX(Convictions_per_capita!$B$2:$AR$52,MATCH(A904,Convictions_per_capita!$A$2:$A$52,0),MATCH(B904,Convictions_per_capita!$B$1:$AR$1,0))</f>
        <v>5.49E-6</v>
      </c>
    </row>
    <row r="905" spans="1:5" x14ac:dyDescent="0.35">
      <c r="A905" t="str">
        <f t="shared" si="26"/>
        <v>Oklahoma</v>
      </c>
      <c r="B905">
        <f t="shared" si="27"/>
        <v>1993</v>
      </c>
      <c r="C905">
        <f>INDEX(Convictions!$B$2:$AR$52,MATCH(A905,Convictions!$A$2:$A$52,0),MATCH(B905,Convictions!$B$1:$AR$1,0))</f>
        <v>16</v>
      </c>
      <c r="D905">
        <f>INDEX(Population!$B$2:$AR$52,MATCH(A905,Population!$A$2:$A$52,0),MATCH(B905,Population!$B$1:$AR$1,0))</f>
        <v>3252285</v>
      </c>
      <c r="E905" s="6">
        <f>INDEX(Convictions_per_capita!$B$2:$AR$52,MATCH(A905,Convictions_per_capita!$A$2:$A$52,0),MATCH(B905,Convictions_per_capita!$B$1:$AR$1,0))</f>
        <v>4.9200000000000003E-6</v>
      </c>
    </row>
    <row r="906" spans="1:5" x14ac:dyDescent="0.35">
      <c r="A906" t="str">
        <f t="shared" si="26"/>
        <v>Oregon</v>
      </c>
      <c r="B906">
        <f t="shared" si="27"/>
        <v>1993</v>
      </c>
      <c r="C906">
        <f>INDEX(Convictions!$B$2:$AR$52,MATCH(A906,Convictions!$A$2:$A$52,0),MATCH(B906,Convictions!$B$1:$AR$1,0))</f>
        <v>1</v>
      </c>
      <c r="D906">
        <f>INDEX(Population!$B$2:$AR$52,MATCH(A906,Population!$A$2:$A$52,0),MATCH(B906,Population!$B$1:$AR$1,0))</f>
        <v>3060367</v>
      </c>
      <c r="E906" s="6">
        <f>INDEX(Convictions_per_capita!$B$2:$AR$52,MATCH(A906,Convictions_per_capita!$A$2:$A$52,0),MATCH(B906,Convictions_per_capita!$B$1:$AR$1,0))</f>
        <v>3.27E-7</v>
      </c>
    </row>
    <row r="907" spans="1:5" x14ac:dyDescent="0.35">
      <c r="A907" t="str">
        <f t="shared" si="26"/>
        <v>Pennsylvania</v>
      </c>
      <c r="B907">
        <f t="shared" si="27"/>
        <v>1993</v>
      </c>
      <c r="C907">
        <f>INDEX(Convictions!$B$2:$AR$52,MATCH(A907,Convictions!$A$2:$A$52,0),MATCH(B907,Convictions!$B$1:$AR$1,0))</f>
        <v>47</v>
      </c>
      <c r="D907">
        <f>INDEX(Population!$B$2:$AR$52,MATCH(A907,Population!$A$2:$A$52,0),MATCH(B907,Population!$B$1:$AR$1,0))</f>
        <v>12119724</v>
      </c>
      <c r="E907" s="6">
        <f>INDEX(Convictions_per_capita!$B$2:$AR$52,MATCH(A907,Convictions_per_capita!$A$2:$A$52,0),MATCH(B907,Convictions_per_capita!$B$1:$AR$1,0))</f>
        <v>3.8800000000000001E-6</v>
      </c>
    </row>
    <row r="908" spans="1:5" x14ac:dyDescent="0.35">
      <c r="A908" t="str">
        <f t="shared" si="26"/>
        <v>Rhode Island</v>
      </c>
      <c r="B908">
        <f t="shared" si="27"/>
        <v>1993</v>
      </c>
      <c r="C908">
        <f>INDEX(Convictions!$B$2:$AR$52,MATCH(A908,Convictions!$A$2:$A$52,0),MATCH(B908,Convictions!$B$1:$AR$1,0))</f>
        <v>2</v>
      </c>
      <c r="D908">
        <f>INDEX(Population!$B$2:$AR$52,MATCH(A908,Population!$A$2:$A$52,0),MATCH(B908,Population!$B$1:$AR$1,0))</f>
        <v>1015112</v>
      </c>
      <c r="E908" s="6">
        <f>INDEX(Convictions_per_capita!$B$2:$AR$52,MATCH(A908,Convictions_per_capita!$A$2:$A$52,0),MATCH(B908,Convictions_per_capita!$B$1:$AR$1,0))</f>
        <v>1.9700000000000002E-6</v>
      </c>
    </row>
    <row r="909" spans="1:5" x14ac:dyDescent="0.35">
      <c r="A909" t="str">
        <f t="shared" si="26"/>
        <v>South Carolina</v>
      </c>
      <c r="B909">
        <f t="shared" si="27"/>
        <v>1993</v>
      </c>
      <c r="C909">
        <f>INDEX(Convictions!$B$2:$AR$52,MATCH(A909,Convictions!$A$2:$A$52,0),MATCH(B909,Convictions!$B$1:$AR$1,0))</f>
        <v>26</v>
      </c>
      <c r="D909">
        <f>INDEX(Population!$B$2:$AR$52,MATCH(A909,Population!$A$2:$A$52,0),MATCH(B909,Population!$B$1:$AR$1,0))</f>
        <v>3663314</v>
      </c>
      <c r="E909" s="6">
        <f>INDEX(Convictions_per_capita!$B$2:$AR$52,MATCH(A909,Convictions_per_capita!$A$2:$A$52,0),MATCH(B909,Convictions_per_capita!$B$1:$AR$1,0))</f>
        <v>7.0999999999999998E-6</v>
      </c>
    </row>
    <row r="910" spans="1:5" x14ac:dyDescent="0.35">
      <c r="A910" t="str">
        <f t="shared" si="26"/>
        <v>South Dakota</v>
      </c>
      <c r="B910">
        <f t="shared" si="27"/>
        <v>1993</v>
      </c>
      <c r="C910">
        <f>INDEX(Convictions!$B$2:$AR$52,MATCH(A910,Convictions!$A$2:$A$52,0),MATCH(B910,Convictions!$B$1:$AR$1,0))</f>
        <v>1</v>
      </c>
      <c r="D910">
        <f>INDEX(Population!$B$2:$AR$52,MATCH(A910,Population!$A$2:$A$52,0),MATCH(B910,Population!$B$1:$AR$1,0))</f>
        <v>722159</v>
      </c>
      <c r="E910" s="6">
        <f>INDEX(Convictions_per_capita!$B$2:$AR$52,MATCH(A910,Convictions_per_capita!$A$2:$A$52,0),MATCH(B910,Convictions_per_capita!$B$1:$AR$1,0))</f>
        <v>1.3799999999999999E-6</v>
      </c>
    </row>
    <row r="911" spans="1:5" x14ac:dyDescent="0.35">
      <c r="A911" t="str">
        <f t="shared" si="26"/>
        <v>Tennessee</v>
      </c>
      <c r="B911">
        <f t="shared" si="27"/>
        <v>1993</v>
      </c>
      <c r="C911">
        <f>INDEX(Convictions!$B$2:$AR$52,MATCH(A911,Convictions!$A$2:$A$52,0),MATCH(B911,Convictions!$B$1:$AR$1,0))</f>
        <v>26</v>
      </c>
      <c r="D911">
        <f>INDEX(Population!$B$2:$AR$52,MATCH(A911,Population!$A$2:$A$52,0),MATCH(B911,Population!$B$1:$AR$1,0))</f>
        <v>5137584</v>
      </c>
      <c r="E911" s="6">
        <f>INDEX(Convictions_per_capita!$B$2:$AR$52,MATCH(A911,Convictions_per_capita!$A$2:$A$52,0),MATCH(B911,Convictions_per_capita!$B$1:$AR$1,0))</f>
        <v>5.0599999999999998E-6</v>
      </c>
    </row>
    <row r="912" spans="1:5" x14ac:dyDescent="0.35">
      <c r="A912" t="str">
        <f t="shared" si="26"/>
        <v>Texas</v>
      </c>
      <c r="B912">
        <f t="shared" si="27"/>
        <v>1993</v>
      </c>
      <c r="C912">
        <f>INDEX(Convictions!$B$2:$AR$52,MATCH(A912,Convictions!$A$2:$A$52,0),MATCH(B912,Convictions!$B$1:$AR$1,0))</f>
        <v>47</v>
      </c>
      <c r="D912">
        <f>INDEX(Population!$B$2:$AR$52,MATCH(A912,Population!$A$2:$A$52,0),MATCH(B912,Population!$B$1:$AR$1,0))</f>
        <v>18161612</v>
      </c>
      <c r="E912" s="6">
        <f>INDEX(Convictions_per_capita!$B$2:$AR$52,MATCH(A912,Convictions_per_capita!$A$2:$A$52,0),MATCH(B912,Convictions_per_capita!$B$1:$AR$1,0))</f>
        <v>2.5900000000000002E-6</v>
      </c>
    </row>
    <row r="913" spans="1:5" x14ac:dyDescent="0.35">
      <c r="A913" t="str">
        <f t="shared" si="26"/>
        <v>Utah</v>
      </c>
      <c r="B913">
        <f t="shared" si="27"/>
        <v>1993</v>
      </c>
      <c r="C913">
        <f>INDEX(Convictions!$B$2:$AR$52,MATCH(A913,Convictions!$A$2:$A$52,0),MATCH(B913,Convictions!$B$1:$AR$1,0))</f>
        <v>0</v>
      </c>
      <c r="D913">
        <f>INDEX(Population!$B$2:$AR$52,MATCH(A913,Population!$A$2:$A$52,0),MATCH(B913,Population!$B$1:$AR$1,0))</f>
        <v>1898404</v>
      </c>
      <c r="E913" s="6">
        <f>INDEX(Convictions_per_capita!$B$2:$AR$52,MATCH(A913,Convictions_per_capita!$A$2:$A$52,0),MATCH(B913,Convictions_per_capita!$B$1:$AR$1,0))</f>
        <v>0</v>
      </c>
    </row>
    <row r="914" spans="1:5" x14ac:dyDescent="0.35">
      <c r="A914" t="str">
        <f t="shared" si="26"/>
        <v>Vermont</v>
      </c>
      <c r="B914">
        <f t="shared" si="27"/>
        <v>1993</v>
      </c>
      <c r="C914">
        <f>INDEX(Convictions!$B$2:$AR$52,MATCH(A914,Convictions!$A$2:$A$52,0),MATCH(B914,Convictions!$B$1:$AR$1,0))</f>
        <v>1</v>
      </c>
      <c r="D914">
        <f>INDEX(Population!$B$2:$AR$52,MATCH(A914,Population!$A$2:$A$52,0),MATCH(B914,Population!$B$1:$AR$1,0))</f>
        <v>577748</v>
      </c>
      <c r="E914" s="6">
        <f>INDEX(Convictions_per_capita!$B$2:$AR$52,MATCH(A914,Convictions_per_capita!$A$2:$A$52,0),MATCH(B914,Convictions_per_capita!$B$1:$AR$1,0))</f>
        <v>1.73E-6</v>
      </c>
    </row>
    <row r="915" spans="1:5" x14ac:dyDescent="0.35">
      <c r="A915" t="str">
        <f t="shared" si="26"/>
        <v>Virginia</v>
      </c>
      <c r="B915">
        <f t="shared" si="27"/>
        <v>1993</v>
      </c>
      <c r="C915">
        <f>INDEX(Convictions!$B$2:$AR$52,MATCH(A915,Convictions!$A$2:$A$52,0),MATCH(B915,Convictions!$B$1:$AR$1,0))</f>
        <v>19</v>
      </c>
      <c r="D915">
        <f>INDEX(Population!$B$2:$AR$52,MATCH(A915,Population!$A$2:$A$52,0),MATCH(B915,Population!$B$1:$AR$1,0))</f>
        <v>6509630</v>
      </c>
      <c r="E915" s="6">
        <f>INDEX(Convictions_per_capita!$B$2:$AR$52,MATCH(A915,Convictions_per_capita!$A$2:$A$52,0),MATCH(B915,Convictions_per_capita!$B$1:$AR$1,0))</f>
        <v>2.92E-6</v>
      </c>
    </row>
    <row r="916" spans="1:5" x14ac:dyDescent="0.35">
      <c r="A916" t="str">
        <f t="shared" si="26"/>
        <v>Washington</v>
      </c>
      <c r="B916">
        <f t="shared" si="27"/>
        <v>1993</v>
      </c>
      <c r="C916">
        <f>INDEX(Convictions!$B$2:$AR$52,MATCH(A916,Convictions!$A$2:$A$52,0),MATCH(B916,Convictions!$B$1:$AR$1,0))</f>
        <v>1</v>
      </c>
      <c r="D916">
        <f>INDEX(Population!$B$2:$AR$52,MATCH(A916,Population!$A$2:$A$52,0),MATCH(B916,Population!$B$1:$AR$1,0))</f>
        <v>5278842</v>
      </c>
      <c r="E916" s="6">
        <f>INDEX(Convictions_per_capita!$B$2:$AR$52,MATCH(A916,Convictions_per_capita!$A$2:$A$52,0),MATCH(B916,Convictions_per_capita!$B$1:$AR$1,0))</f>
        <v>1.8900000000000001E-7</v>
      </c>
    </row>
    <row r="917" spans="1:5" x14ac:dyDescent="0.35">
      <c r="A917" t="str">
        <f t="shared" si="26"/>
        <v>West Virginia</v>
      </c>
      <c r="B917">
        <f t="shared" si="27"/>
        <v>1993</v>
      </c>
      <c r="C917">
        <f>INDEX(Convictions!$B$2:$AR$52,MATCH(A917,Convictions!$A$2:$A$52,0),MATCH(B917,Convictions!$B$1:$AR$1,0))</f>
        <v>5</v>
      </c>
      <c r="D917">
        <f>INDEX(Population!$B$2:$AR$52,MATCH(A917,Population!$A$2:$A$52,0),MATCH(B917,Population!$B$1:$AR$1,0))</f>
        <v>1817539</v>
      </c>
      <c r="E917" s="6">
        <f>INDEX(Convictions_per_capita!$B$2:$AR$52,MATCH(A917,Convictions_per_capita!$A$2:$A$52,0),MATCH(B917,Convictions_per_capita!$B$1:$AR$1,0))</f>
        <v>2.7499999999999999E-6</v>
      </c>
    </row>
    <row r="918" spans="1:5" x14ac:dyDescent="0.35">
      <c r="A918" t="str">
        <f t="shared" si="26"/>
        <v>Wisconsin</v>
      </c>
      <c r="B918">
        <f t="shared" si="27"/>
        <v>1993</v>
      </c>
      <c r="C918">
        <f>INDEX(Convictions!$B$2:$AR$52,MATCH(A918,Convictions!$A$2:$A$52,0),MATCH(B918,Convictions!$B$1:$AR$1,0))</f>
        <v>7</v>
      </c>
      <c r="D918">
        <f>INDEX(Population!$B$2:$AR$52,MATCH(A918,Population!$A$2:$A$52,0),MATCH(B918,Population!$B$1:$AR$1,0))</f>
        <v>5084889</v>
      </c>
      <c r="E918" s="6">
        <f>INDEX(Convictions_per_capita!$B$2:$AR$52,MATCH(A918,Convictions_per_capita!$A$2:$A$52,0),MATCH(B918,Convictions_per_capita!$B$1:$AR$1,0))</f>
        <v>1.3799999999999999E-6</v>
      </c>
    </row>
    <row r="919" spans="1:5" x14ac:dyDescent="0.35">
      <c r="A919" t="str">
        <f t="shared" si="26"/>
        <v>Wyoming</v>
      </c>
      <c r="B919">
        <f t="shared" si="27"/>
        <v>1993</v>
      </c>
      <c r="C919">
        <f>INDEX(Convictions!$B$2:$AR$52,MATCH(A919,Convictions!$A$2:$A$52,0),MATCH(B919,Convictions!$B$1:$AR$1,0))</f>
        <v>1</v>
      </c>
      <c r="D919">
        <f>INDEX(Population!$B$2:$AR$52,MATCH(A919,Population!$A$2:$A$52,0),MATCH(B919,Population!$B$1:$AR$1,0))</f>
        <v>473081</v>
      </c>
      <c r="E919" s="6">
        <f>INDEX(Convictions_per_capita!$B$2:$AR$52,MATCH(A919,Convictions_per_capita!$A$2:$A$52,0),MATCH(B919,Convictions_per_capita!$B$1:$AR$1,0))</f>
        <v>2.1100000000000001E-6</v>
      </c>
    </row>
    <row r="920" spans="1:5" x14ac:dyDescent="0.35">
      <c r="A920" t="str">
        <f t="shared" si="26"/>
        <v>Alabama</v>
      </c>
      <c r="B920">
        <f t="shared" si="27"/>
        <v>1994</v>
      </c>
      <c r="C920">
        <f>INDEX(Convictions!$B$2:$AR$52,MATCH(A920,Convictions!$A$2:$A$52,0),MATCH(B920,Convictions!$B$1:$AR$1,0))</f>
        <v>23</v>
      </c>
      <c r="D920">
        <f>INDEX(Population!$B$2:$AR$52,MATCH(A920,Population!$A$2:$A$52,0),MATCH(B920,Population!$B$1:$AR$1,0))</f>
        <v>4260229</v>
      </c>
      <c r="E920" s="6">
        <f>INDEX(Convictions_per_capita!$B$2:$AR$52,MATCH(A920,Convictions_per_capita!$A$2:$A$52,0),MATCH(B920,Convictions_per_capita!$B$1:$AR$1,0))</f>
        <v>5.4E-6</v>
      </c>
    </row>
    <row r="921" spans="1:5" x14ac:dyDescent="0.35">
      <c r="A921" t="str">
        <f t="shared" si="26"/>
        <v>Alaska</v>
      </c>
      <c r="B921">
        <f t="shared" si="27"/>
        <v>1994</v>
      </c>
      <c r="C921">
        <f>INDEX(Convictions!$B$2:$AR$52,MATCH(A921,Convictions!$A$2:$A$52,0),MATCH(B921,Convictions!$B$1:$AR$1,0))</f>
        <v>0</v>
      </c>
      <c r="D921">
        <f>INDEX(Population!$B$2:$AR$52,MATCH(A921,Population!$A$2:$A$52,0),MATCH(B921,Population!$B$1:$AR$1,0))</f>
        <v>603308</v>
      </c>
      <c r="E921" s="6">
        <f>INDEX(Convictions_per_capita!$B$2:$AR$52,MATCH(A921,Convictions_per_capita!$A$2:$A$52,0),MATCH(B921,Convictions_per_capita!$B$1:$AR$1,0))</f>
        <v>0</v>
      </c>
    </row>
    <row r="922" spans="1:5" x14ac:dyDescent="0.35">
      <c r="A922" t="str">
        <f t="shared" si="26"/>
        <v>Arizona</v>
      </c>
      <c r="B922">
        <f t="shared" si="27"/>
        <v>1994</v>
      </c>
      <c r="C922">
        <f>INDEX(Convictions!$B$2:$AR$52,MATCH(A922,Convictions!$A$2:$A$52,0),MATCH(B922,Convictions!$B$1:$AR$1,0))</f>
        <v>10</v>
      </c>
      <c r="D922">
        <f>INDEX(Population!$B$2:$AR$52,MATCH(A922,Population!$A$2:$A$52,0),MATCH(B922,Population!$B$1:$AR$1,0))</f>
        <v>4245089</v>
      </c>
      <c r="E922" s="6">
        <f>INDEX(Convictions_per_capita!$B$2:$AR$52,MATCH(A922,Convictions_per_capita!$A$2:$A$52,0),MATCH(B922,Convictions_per_capita!$B$1:$AR$1,0))</f>
        <v>2.3599999999999999E-6</v>
      </c>
    </row>
    <row r="923" spans="1:5" x14ac:dyDescent="0.35">
      <c r="A923" t="str">
        <f t="shared" si="26"/>
        <v>Arkansas</v>
      </c>
      <c r="B923">
        <f t="shared" si="27"/>
        <v>1994</v>
      </c>
      <c r="C923">
        <f>INDEX(Convictions!$B$2:$AR$52,MATCH(A923,Convictions!$A$2:$A$52,0),MATCH(B923,Convictions!$B$1:$AR$1,0))</f>
        <v>3</v>
      </c>
      <c r="D923">
        <f>INDEX(Population!$B$2:$AR$52,MATCH(A923,Population!$A$2:$A$52,0),MATCH(B923,Population!$B$1:$AR$1,0))</f>
        <v>2494019</v>
      </c>
      <c r="E923" s="6">
        <f>INDEX(Convictions_per_capita!$B$2:$AR$52,MATCH(A923,Convictions_per_capita!$A$2:$A$52,0),MATCH(B923,Convictions_per_capita!$B$1:$AR$1,0))</f>
        <v>1.1999999999999999E-6</v>
      </c>
    </row>
    <row r="924" spans="1:5" x14ac:dyDescent="0.35">
      <c r="A924" t="str">
        <f t="shared" si="26"/>
        <v>California</v>
      </c>
      <c r="B924">
        <f t="shared" si="27"/>
        <v>1994</v>
      </c>
      <c r="C924">
        <f>INDEX(Convictions!$B$2:$AR$52,MATCH(A924,Convictions!$A$2:$A$52,0),MATCH(B924,Convictions!$B$1:$AR$1,0))</f>
        <v>92</v>
      </c>
      <c r="D924">
        <f>INDEX(Population!$B$2:$AR$52,MATCH(A924,Population!$A$2:$A$52,0),MATCH(B924,Population!$B$1:$AR$1,0))</f>
        <v>31484435</v>
      </c>
      <c r="E924" s="6">
        <f>INDEX(Convictions_per_capita!$B$2:$AR$52,MATCH(A924,Convictions_per_capita!$A$2:$A$52,0),MATCH(B924,Convictions_per_capita!$B$1:$AR$1,0))</f>
        <v>2.92E-6</v>
      </c>
    </row>
    <row r="925" spans="1:5" x14ac:dyDescent="0.35">
      <c r="A925" t="str">
        <f t="shared" si="26"/>
        <v>Colorado</v>
      </c>
      <c r="B925">
        <f t="shared" si="27"/>
        <v>1994</v>
      </c>
      <c r="C925">
        <f>INDEX(Convictions!$B$2:$AR$52,MATCH(A925,Convictions!$A$2:$A$52,0),MATCH(B925,Convictions!$B$1:$AR$1,0))</f>
        <v>0</v>
      </c>
      <c r="D925">
        <f>INDEX(Population!$B$2:$AR$52,MATCH(A925,Population!$A$2:$A$52,0),MATCH(B925,Population!$B$1:$AR$1,0))</f>
        <v>3724168</v>
      </c>
      <c r="E925" s="6">
        <f>INDEX(Convictions_per_capita!$B$2:$AR$52,MATCH(A925,Convictions_per_capita!$A$2:$A$52,0),MATCH(B925,Convictions_per_capita!$B$1:$AR$1,0))</f>
        <v>0</v>
      </c>
    </row>
    <row r="926" spans="1:5" x14ac:dyDescent="0.35">
      <c r="A926" t="str">
        <f t="shared" si="26"/>
        <v>Connecticut</v>
      </c>
      <c r="B926">
        <f t="shared" si="27"/>
        <v>1994</v>
      </c>
      <c r="C926">
        <f>INDEX(Convictions!$B$2:$AR$52,MATCH(A926,Convictions!$A$2:$A$52,0),MATCH(B926,Convictions!$B$1:$AR$1,0))</f>
        <v>16</v>
      </c>
      <c r="D926">
        <f>INDEX(Population!$B$2:$AR$52,MATCH(A926,Population!$A$2:$A$52,0),MATCH(B926,Population!$B$1:$AR$1,0))</f>
        <v>3316121</v>
      </c>
      <c r="E926" s="6">
        <f>INDEX(Convictions_per_capita!$B$2:$AR$52,MATCH(A926,Convictions_per_capita!$A$2:$A$52,0),MATCH(B926,Convictions_per_capita!$B$1:$AR$1,0))</f>
        <v>4.8199999999999996E-6</v>
      </c>
    </row>
    <row r="927" spans="1:5" x14ac:dyDescent="0.35">
      <c r="A927" t="str">
        <f t="shared" si="26"/>
        <v>Delaware</v>
      </c>
      <c r="B927">
        <f t="shared" si="27"/>
        <v>1994</v>
      </c>
      <c r="C927">
        <f>INDEX(Convictions!$B$2:$AR$52,MATCH(A927,Convictions!$A$2:$A$52,0),MATCH(B927,Convictions!$B$1:$AR$1,0))</f>
        <v>1</v>
      </c>
      <c r="D927">
        <f>INDEX(Population!$B$2:$AR$52,MATCH(A927,Population!$A$2:$A$52,0),MATCH(B927,Population!$B$1:$AR$1,0))</f>
        <v>717545</v>
      </c>
      <c r="E927" s="6">
        <f>INDEX(Convictions_per_capita!$B$2:$AR$52,MATCH(A927,Convictions_per_capita!$A$2:$A$52,0),MATCH(B927,Convictions_per_capita!$B$1:$AR$1,0))</f>
        <v>1.39E-6</v>
      </c>
    </row>
    <row r="928" spans="1:5" x14ac:dyDescent="0.35">
      <c r="A928" t="str">
        <f t="shared" si="26"/>
        <v>District of Columbia</v>
      </c>
      <c r="B928">
        <f t="shared" si="27"/>
        <v>1994</v>
      </c>
      <c r="C928">
        <f>INDEX(Convictions!$B$2:$AR$52,MATCH(A928,Convictions!$A$2:$A$52,0),MATCH(B928,Convictions!$B$1:$AR$1,0))</f>
        <v>80</v>
      </c>
      <c r="D928">
        <f>INDEX(Population!$B$2:$AR$52,MATCH(A928,Population!$A$2:$A$52,0),MATCH(B928,Population!$B$1:$AR$1,0))</f>
        <v>589239</v>
      </c>
      <c r="E928" s="6">
        <f>INDEX(Convictions_per_capita!$B$2:$AR$52,MATCH(A928,Convictions_per_capita!$A$2:$A$52,0),MATCH(B928,Convictions_per_capita!$B$1:$AR$1,0))</f>
        <v>1.3579999999999999E-4</v>
      </c>
    </row>
    <row r="929" spans="1:5" x14ac:dyDescent="0.35">
      <c r="A929" t="str">
        <f t="shared" si="26"/>
        <v>Florida</v>
      </c>
      <c r="B929">
        <f t="shared" si="27"/>
        <v>1994</v>
      </c>
      <c r="C929">
        <f>INDEX(Convictions!$B$2:$AR$52,MATCH(A929,Convictions!$A$2:$A$52,0),MATCH(B929,Convictions!$B$1:$AR$1,0))</f>
        <v>56</v>
      </c>
      <c r="D929">
        <f>INDEX(Population!$B$2:$AR$52,MATCH(A929,Population!$A$2:$A$52,0),MATCH(B929,Population!$B$1:$AR$1,0))</f>
        <v>14239444</v>
      </c>
      <c r="E929" s="6">
        <f>INDEX(Convictions_per_capita!$B$2:$AR$52,MATCH(A929,Convictions_per_capita!$A$2:$A$52,0),MATCH(B929,Convictions_per_capita!$B$1:$AR$1,0))</f>
        <v>3.9299999999999996E-6</v>
      </c>
    </row>
    <row r="930" spans="1:5" x14ac:dyDescent="0.35">
      <c r="A930" t="str">
        <f t="shared" si="26"/>
        <v>Georgia</v>
      </c>
      <c r="B930">
        <f t="shared" si="27"/>
        <v>1994</v>
      </c>
      <c r="C930">
        <f>INDEX(Convictions!$B$2:$AR$52,MATCH(A930,Convictions!$A$2:$A$52,0),MATCH(B930,Convictions!$B$1:$AR$1,0))</f>
        <v>36</v>
      </c>
      <c r="D930">
        <f>INDEX(Population!$B$2:$AR$52,MATCH(A930,Population!$A$2:$A$52,0),MATCH(B930,Population!$B$1:$AR$1,0))</f>
        <v>7157165</v>
      </c>
      <c r="E930" s="6">
        <f>INDEX(Convictions_per_capita!$B$2:$AR$52,MATCH(A930,Convictions_per_capita!$A$2:$A$52,0),MATCH(B930,Convictions_per_capita!$B$1:$AR$1,0))</f>
        <v>5.0300000000000001E-6</v>
      </c>
    </row>
    <row r="931" spans="1:5" x14ac:dyDescent="0.35">
      <c r="A931" t="str">
        <f t="shared" si="26"/>
        <v>Hawaii</v>
      </c>
      <c r="B931">
        <f t="shared" si="27"/>
        <v>1994</v>
      </c>
      <c r="C931">
        <f>INDEX(Convictions!$B$2:$AR$52,MATCH(A931,Convictions!$A$2:$A$52,0),MATCH(B931,Convictions!$B$1:$AR$1,0))</f>
        <v>9</v>
      </c>
      <c r="D931">
        <f>INDEX(Population!$B$2:$AR$52,MATCH(A931,Population!$A$2:$A$52,0),MATCH(B931,Population!$B$1:$AR$1,0))</f>
        <v>1187536</v>
      </c>
      <c r="E931" s="6">
        <f>INDEX(Convictions_per_capita!$B$2:$AR$52,MATCH(A931,Convictions_per_capita!$A$2:$A$52,0),MATCH(B931,Convictions_per_capita!$B$1:$AR$1,0))</f>
        <v>7.5800000000000003E-6</v>
      </c>
    </row>
    <row r="932" spans="1:5" x14ac:dyDescent="0.35">
      <c r="A932" t="str">
        <f t="shared" si="26"/>
        <v>Idaho</v>
      </c>
      <c r="B932">
        <f t="shared" si="27"/>
        <v>1994</v>
      </c>
      <c r="C932">
        <f>INDEX(Convictions!$B$2:$AR$52,MATCH(A932,Convictions!$A$2:$A$52,0),MATCH(B932,Convictions!$B$1:$AR$1,0))</f>
        <v>0</v>
      </c>
      <c r="D932">
        <f>INDEX(Population!$B$2:$AR$52,MATCH(A932,Population!$A$2:$A$52,0),MATCH(B932,Population!$B$1:$AR$1,0))</f>
        <v>1145140</v>
      </c>
      <c r="E932" s="6">
        <f>INDEX(Convictions_per_capita!$B$2:$AR$52,MATCH(A932,Convictions_per_capita!$A$2:$A$52,0),MATCH(B932,Convictions_per_capita!$B$1:$AR$1,0))</f>
        <v>0</v>
      </c>
    </row>
    <row r="933" spans="1:5" x14ac:dyDescent="0.35">
      <c r="A933" t="str">
        <f t="shared" si="26"/>
        <v>Illinois</v>
      </c>
      <c r="B933">
        <f t="shared" si="27"/>
        <v>1994</v>
      </c>
      <c r="C933">
        <f>INDEX(Convictions!$B$2:$AR$52,MATCH(A933,Convictions!$A$2:$A$52,0),MATCH(B933,Convictions!$B$1:$AR$1,0))</f>
        <v>80</v>
      </c>
      <c r="D933">
        <f>INDEX(Population!$B$2:$AR$52,MATCH(A933,Population!$A$2:$A$52,0),MATCH(B933,Population!$B$1:$AR$1,0))</f>
        <v>11912585</v>
      </c>
      <c r="E933" s="6">
        <f>INDEX(Convictions_per_capita!$B$2:$AR$52,MATCH(A933,Convictions_per_capita!$A$2:$A$52,0),MATCH(B933,Convictions_per_capita!$B$1:$AR$1,0))</f>
        <v>6.72E-6</v>
      </c>
    </row>
    <row r="934" spans="1:5" x14ac:dyDescent="0.35">
      <c r="A934" t="str">
        <f t="shared" si="26"/>
        <v>Indiana</v>
      </c>
      <c r="B934">
        <f t="shared" si="27"/>
        <v>1994</v>
      </c>
      <c r="C934">
        <f>INDEX(Convictions!$B$2:$AR$52,MATCH(A934,Convictions!$A$2:$A$52,0),MATCH(B934,Convictions!$B$1:$AR$1,0))</f>
        <v>14</v>
      </c>
      <c r="D934">
        <f>INDEX(Population!$B$2:$AR$52,MATCH(A934,Population!$A$2:$A$52,0),MATCH(B934,Population!$B$1:$AR$1,0))</f>
        <v>5793526</v>
      </c>
      <c r="E934" s="6">
        <f>INDEX(Convictions_per_capita!$B$2:$AR$52,MATCH(A934,Convictions_per_capita!$A$2:$A$52,0),MATCH(B934,Convictions_per_capita!$B$1:$AR$1,0))</f>
        <v>2.4200000000000001E-6</v>
      </c>
    </row>
    <row r="935" spans="1:5" x14ac:dyDescent="0.35">
      <c r="A935" t="str">
        <f t="shared" si="26"/>
        <v>Iowa</v>
      </c>
      <c r="B935">
        <f t="shared" si="27"/>
        <v>1994</v>
      </c>
      <c r="C935">
        <f>INDEX(Convictions!$B$2:$AR$52,MATCH(A935,Convictions!$A$2:$A$52,0),MATCH(B935,Convictions!$B$1:$AR$1,0))</f>
        <v>3</v>
      </c>
      <c r="D935">
        <f>INDEX(Population!$B$2:$AR$52,MATCH(A935,Population!$A$2:$A$52,0),MATCH(B935,Population!$B$1:$AR$1,0))</f>
        <v>2850746</v>
      </c>
      <c r="E935" s="6">
        <f>INDEX(Convictions_per_capita!$B$2:$AR$52,MATCH(A935,Convictions_per_capita!$A$2:$A$52,0),MATCH(B935,Convictions_per_capita!$B$1:$AR$1,0))</f>
        <v>1.0499999999999999E-6</v>
      </c>
    </row>
    <row r="936" spans="1:5" x14ac:dyDescent="0.35">
      <c r="A936" t="str">
        <f t="shared" si="26"/>
        <v>Kansas</v>
      </c>
      <c r="B936">
        <f t="shared" si="27"/>
        <v>1994</v>
      </c>
      <c r="C936">
        <f>INDEX(Convictions!$B$2:$AR$52,MATCH(A936,Convictions!$A$2:$A$52,0),MATCH(B936,Convictions!$B$1:$AR$1,0))</f>
        <v>11</v>
      </c>
      <c r="D936">
        <f>INDEX(Population!$B$2:$AR$52,MATCH(A936,Population!$A$2:$A$52,0),MATCH(B936,Population!$B$1:$AR$1,0))</f>
        <v>2580513</v>
      </c>
      <c r="E936" s="6">
        <f>INDEX(Convictions_per_capita!$B$2:$AR$52,MATCH(A936,Convictions_per_capita!$A$2:$A$52,0),MATCH(B936,Convictions_per_capita!$B$1:$AR$1,0))</f>
        <v>4.2599999999999999E-6</v>
      </c>
    </row>
    <row r="937" spans="1:5" x14ac:dyDescent="0.35">
      <c r="A937" t="str">
        <f t="shared" si="26"/>
        <v>Kentucky</v>
      </c>
      <c r="B937">
        <f t="shared" si="27"/>
        <v>1994</v>
      </c>
      <c r="C937">
        <f>INDEX(Convictions!$B$2:$AR$52,MATCH(A937,Convictions!$A$2:$A$52,0),MATCH(B937,Convictions!$B$1:$AR$1,0))</f>
        <v>18</v>
      </c>
      <c r="D937">
        <f>INDEX(Population!$B$2:$AR$52,MATCH(A937,Population!$A$2:$A$52,0),MATCH(B937,Population!$B$1:$AR$1,0))</f>
        <v>3849088</v>
      </c>
      <c r="E937" s="6">
        <f>INDEX(Convictions_per_capita!$B$2:$AR$52,MATCH(A937,Convictions_per_capita!$A$2:$A$52,0),MATCH(B937,Convictions_per_capita!$B$1:$AR$1,0))</f>
        <v>4.6800000000000001E-6</v>
      </c>
    </row>
    <row r="938" spans="1:5" x14ac:dyDescent="0.35">
      <c r="A938" t="str">
        <f t="shared" si="26"/>
        <v>Louisiana</v>
      </c>
      <c r="B938">
        <f t="shared" si="27"/>
        <v>1994</v>
      </c>
      <c r="C938">
        <f>INDEX(Convictions!$B$2:$AR$52,MATCH(A938,Convictions!$A$2:$A$52,0),MATCH(B938,Convictions!$B$1:$AR$1,0))</f>
        <v>35</v>
      </c>
      <c r="D938">
        <f>INDEX(Population!$B$2:$AR$52,MATCH(A938,Population!$A$2:$A$52,0),MATCH(B938,Population!$B$1:$AR$1,0))</f>
        <v>4347481</v>
      </c>
      <c r="E938" s="6">
        <f>INDEX(Convictions_per_capita!$B$2:$AR$52,MATCH(A938,Convictions_per_capita!$A$2:$A$52,0),MATCH(B938,Convictions_per_capita!$B$1:$AR$1,0))</f>
        <v>8.0499999999999992E-6</v>
      </c>
    </row>
    <row r="939" spans="1:5" x14ac:dyDescent="0.35">
      <c r="A939" t="str">
        <f t="shared" si="26"/>
        <v>Maine</v>
      </c>
      <c r="B939">
        <f t="shared" si="27"/>
        <v>1994</v>
      </c>
      <c r="C939">
        <f>INDEX(Convictions!$B$2:$AR$52,MATCH(A939,Convictions!$A$2:$A$52,0),MATCH(B939,Convictions!$B$1:$AR$1,0))</f>
        <v>3</v>
      </c>
      <c r="D939">
        <f>INDEX(Population!$B$2:$AR$52,MATCH(A939,Population!$A$2:$A$52,0),MATCH(B939,Population!$B$1:$AR$1,0))</f>
        <v>1242662</v>
      </c>
      <c r="E939" s="6">
        <f>INDEX(Convictions_per_capita!$B$2:$AR$52,MATCH(A939,Convictions_per_capita!$A$2:$A$52,0),MATCH(B939,Convictions_per_capita!$B$1:$AR$1,0))</f>
        <v>2.4099999999999998E-6</v>
      </c>
    </row>
    <row r="940" spans="1:5" x14ac:dyDescent="0.35">
      <c r="A940" t="str">
        <f t="shared" si="26"/>
        <v>Maryland</v>
      </c>
      <c r="B940">
        <f t="shared" si="27"/>
        <v>1994</v>
      </c>
      <c r="C940">
        <f>INDEX(Convictions!$B$2:$AR$52,MATCH(A940,Convictions!$A$2:$A$52,0),MATCH(B940,Convictions!$B$1:$AR$1,0))</f>
        <v>17</v>
      </c>
      <c r="D940">
        <f>INDEX(Population!$B$2:$AR$52,MATCH(A940,Population!$A$2:$A$52,0),MATCH(B940,Population!$B$1:$AR$1,0))</f>
        <v>5023060</v>
      </c>
      <c r="E940" s="6">
        <f>INDEX(Convictions_per_capita!$B$2:$AR$52,MATCH(A940,Convictions_per_capita!$A$2:$A$52,0),MATCH(B940,Convictions_per_capita!$B$1:$AR$1,0))</f>
        <v>3.3799999999999998E-6</v>
      </c>
    </row>
    <row r="941" spans="1:5" x14ac:dyDescent="0.35">
      <c r="A941" t="str">
        <f t="shared" si="26"/>
        <v>Massachusetts</v>
      </c>
      <c r="B941">
        <f t="shared" si="27"/>
        <v>1994</v>
      </c>
      <c r="C941">
        <f>INDEX(Convictions!$B$2:$AR$52,MATCH(A941,Convictions!$A$2:$A$52,0),MATCH(B941,Convictions!$B$1:$AR$1,0))</f>
        <v>12</v>
      </c>
      <c r="D941">
        <f>INDEX(Population!$B$2:$AR$52,MATCH(A941,Population!$A$2:$A$52,0),MATCH(B941,Population!$B$1:$AR$1,0))</f>
        <v>6095241</v>
      </c>
      <c r="E941" s="6">
        <f>INDEX(Convictions_per_capita!$B$2:$AR$52,MATCH(A941,Convictions_per_capita!$A$2:$A$52,0),MATCH(B941,Convictions_per_capita!$B$1:$AR$1,0))</f>
        <v>1.9700000000000002E-6</v>
      </c>
    </row>
    <row r="942" spans="1:5" x14ac:dyDescent="0.35">
      <c r="A942" t="str">
        <f t="shared" si="26"/>
        <v>Michigan</v>
      </c>
      <c r="B942">
        <f t="shared" si="27"/>
        <v>1994</v>
      </c>
      <c r="C942">
        <f>INDEX(Convictions!$B$2:$AR$52,MATCH(A942,Convictions!$A$2:$A$52,0),MATCH(B942,Convictions!$B$1:$AR$1,0))</f>
        <v>16</v>
      </c>
      <c r="D942">
        <f>INDEX(Population!$B$2:$AR$52,MATCH(A942,Population!$A$2:$A$52,0),MATCH(B942,Population!$B$1:$AR$1,0))</f>
        <v>9597737</v>
      </c>
      <c r="E942" s="6">
        <f>INDEX(Convictions_per_capita!$B$2:$AR$52,MATCH(A942,Convictions_per_capita!$A$2:$A$52,0),MATCH(B942,Convictions_per_capita!$B$1:$AR$1,0))</f>
        <v>1.6700000000000001E-6</v>
      </c>
    </row>
    <row r="943" spans="1:5" x14ac:dyDescent="0.35">
      <c r="A943" t="str">
        <f t="shared" si="26"/>
        <v>Minnesota</v>
      </c>
      <c r="B943">
        <f t="shared" si="27"/>
        <v>1994</v>
      </c>
      <c r="C943">
        <f>INDEX(Convictions!$B$2:$AR$52,MATCH(A943,Convictions!$A$2:$A$52,0),MATCH(B943,Convictions!$B$1:$AR$1,0))</f>
        <v>5</v>
      </c>
      <c r="D943">
        <f>INDEX(Population!$B$2:$AR$52,MATCH(A943,Population!$A$2:$A$52,0),MATCH(B943,Population!$B$1:$AR$1,0))</f>
        <v>4610355</v>
      </c>
      <c r="E943" s="6">
        <f>INDEX(Convictions_per_capita!$B$2:$AR$52,MATCH(A943,Convictions_per_capita!$A$2:$A$52,0),MATCH(B943,Convictions_per_capita!$B$1:$AR$1,0))</f>
        <v>1.08E-6</v>
      </c>
    </row>
    <row r="944" spans="1:5" x14ac:dyDescent="0.35">
      <c r="A944" t="str">
        <f t="shared" si="26"/>
        <v>Mississippi</v>
      </c>
      <c r="B944">
        <f t="shared" si="27"/>
        <v>1994</v>
      </c>
      <c r="C944">
        <f>INDEX(Convictions!$B$2:$AR$52,MATCH(A944,Convictions!$A$2:$A$52,0),MATCH(B944,Convictions!$B$1:$AR$1,0))</f>
        <v>19</v>
      </c>
      <c r="D944">
        <f>INDEX(Population!$B$2:$AR$52,MATCH(A944,Population!$A$2:$A$52,0),MATCH(B944,Population!$B$1:$AR$1,0))</f>
        <v>2688992</v>
      </c>
      <c r="E944" s="6">
        <f>INDEX(Convictions_per_capita!$B$2:$AR$52,MATCH(A944,Convictions_per_capita!$A$2:$A$52,0),MATCH(B944,Convictions_per_capita!$B$1:$AR$1,0))</f>
        <v>7.0700000000000001E-6</v>
      </c>
    </row>
    <row r="945" spans="1:5" x14ac:dyDescent="0.35">
      <c r="A945" t="str">
        <f t="shared" si="26"/>
        <v>Missouri</v>
      </c>
      <c r="B945">
        <f t="shared" si="27"/>
        <v>1994</v>
      </c>
      <c r="C945">
        <f>INDEX(Convictions!$B$2:$AR$52,MATCH(A945,Convictions!$A$2:$A$52,0),MATCH(B945,Convictions!$B$1:$AR$1,0))</f>
        <v>26</v>
      </c>
      <c r="D945">
        <f>INDEX(Population!$B$2:$AR$52,MATCH(A945,Population!$A$2:$A$52,0),MATCH(B945,Population!$B$1:$AR$1,0))</f>
        <v>5324497</v>
      </c>
      <c r="E945" s="6">
        <f>INDEX(Convictions_per_capita!$B$2:$AR$52,MATCH(A945,Convictions_per_capita!$A$2:$A$52,0),MATCH(B945,Convictions_per_capita!$B$1:$AR$1,0))</f>
        <v>4.8799999999999999E-6</v>
      </c>
    </row>
    <row r="946" spans="1:5" x14ac:dyDescent="0.35">
      <c r="A946" t="str">
        <f t="shared" si="26"/>
        <v>Montana</v>
      </c>
      <c r="B946">
        <f t="shared" si="27"/>
        <v>1994</v>
      </c>
      <c r="C946">
        <f>INDEX(Convictions!$B$2:$AR$52,MATCH(A946,Convictions!$A$2:$A$52,0),MATCH(B946,Convictions!$B$1:$AR$1,0))</f>
        <v>3</v>
      </c>
      <c r="D946">
        <f>INDEX(Population!$B$2:$AR$52,MATCH(A946,Population!$A$2:$A$52,0),MATCH(B946,Population!$B$1:$AR$1,0))</f>
        <v>861306</v>
      </c>
      <c r="E946" s="6">
        <f>INDEX(Convictions_per_capita!$B$2:$AR$52,MATCH(A946,Convictions_per_capita!$A$2:$A$52,0),MATCH(B946,Convictions_per_capita!$B$1:$AR$1,0))</f>
        <v>3.4800000000000001E-6</v>
      </c>
    </row>
    <row r="947" spans="1:5" x14ac:dyDescent="0.35">
      <c r="A947" t="str">
        <f t="shared" si="26"/>
        <v>Nebraska</v>
      </c>
      <c r="B947">
        <f t="shared" si="27"/>
        <v>1994</v>
      </c>
      <c r="C947">
        <f>INDEX(Convictions!$B$2:$AR$52,MATCH(A947,Convictions!$A$2:$A$52,0),MATCH(B947,Convictions!$B$1:$AR$1,0))</f>
        <v>1</v>
      </c>
      <c r="D947">
        <f>INDEX(Population!$B$2:$AR$52,MATCH(A947,Population!$A$2:$A$52,0),MATCH(B947,Population!$B$1:$AR$1,0))</f>
        <v>1639041</v>
      </c>
      <c r="E947" s="6">
        <f>INDEX(Convictions_per_capita!$B$2:$AR$52,MATCH(A947,Convictions_per_capita!$A$2:$A$52,0),MATCH(B947,Convictions_per_capita!$B$1:$AR$1,0))</f>
        <v>6.0999999999999998E-7</v>
      </c>
    </row>
    <row r="948" spans="1:5" x14ac:dyDescent="0.35">
      <c r="A948" t="str">
        <f t="shared" si="26"/>
        <v>Nevada</v>
      </c>
      <c r="B948">
        <f t="shared" si="27"/>
        <v>1994</v>
      </c>
      <c r="C948">
        <f>INDEX(Convictions!$B$2:$AR$52,MATCH(A948,Convictions!$A$2:$A$52,0),MATCH(B948,Convictions!$B$1:$AR$1,0))</f>
        <v>1</v>
      </c>
      <c r="D948">
        <f>INDEX(Population!$B$2:$AR$52,MATCH(A948,Population!$A$2:$A$52,0),MATCH(B948,Population!$B$1:$AR$1,0))</f>
        <v>1499298</v>
      </c>
      <c r="E948" s="6">
        <f>INDEX(Convictions_per_capita!$B$2:$AR$52,MATCH(A948,Convictions_per_capita!$A$2:$A$52,0),MATCH(B948,Convictions_per_capita!$B$1:$AR$1,0))</f>
        <v>6.6700000000000003E-7</v>
      </c>
    </row>
    <row r="949" spans="1:5" x14ac:dyDescent="0.35">
      <c r="A949" t="str">
        <f t="shared" si="26"/>
        <v>New Hampshire</v>
      </c>
      <c r="B949">
        <f t="shared" si="27"/>
        <v>1994</v>
      </c>
      <c r="C949">
        <f>INDEX(Convictions!$B$2:$AR$52,MATCH(A949,Convictions!$A$2:$A$52,0),MATCH(B949,Convictions!$B$1:$AR$1,0))</f>
        <v>1</v>
      </c>
      <c r="D949">
        <f>INDEX(Population!$B$2:$AR$52,MATCH(A949,Population!$A$2:$A$52,0),MATCH(B949,Population!$B$1:$AR$1,0))</f>
        <v>1142560</v>
      </c>
      <c r="E949" s="6">
        <f>INDEX(Convictions_per_capita!$B$2:$AR$52,MATCH(A949,Convictions_per_capita!$A$2:$A$52,0),MATCH(B949,Convictions_per_capita!$B$1:$AR$1,0))</f>
        <v>8.7499999999999999E-7</v>
      </c>
    </row>
    <row r="950" spans="1:5" x14ac:dyDescent="0.35">
      <c r="A950" t="str">
        <f t="shared" ref="A950:A1013" si="28">A899</f>
        <v>New Jersey</v>
      </c>
      <c r="B950">
        <f t="shared" ref="B950:B1013" si="29">B899+1</f>
        <v>1994</v>
      </c>
      <c r="C950">
        <f>INDEX(Convictions!$B$2:$AR$52,MATCH(A950,Convictions!$A$2:$A$52,0),MATCH(B950,Convictions!$B$1:$AR$1,0))</f>
        <v>23</v>
      </c>
      <c r="D950">
        <f>INDEX(Population!$B$2:$AR$52,MATCH(A950,Population!$A$2:$A$52,0),MATCH(B950,Population!$B$1:$AR$1,0))</f>
        <v>8014306</v>
      </c>
      <c r="E950" s="6">
        <f>INDEX(Convictions_per_capita!$B$2:$AR$52,MATCH(A950,Convictions_per_capita!$A$2:$A$52,0),MATCH(B950,Convictions_per_capita!$B$1:$AR$1,0))</f>
        <v>2.8700000000000001E-6</v>
      </c>
    </row>
    <row r="951" spans="1:5" x14ac:dyDescent="0.35">
      <c r="A951" t="str">
        <f t="shared" si="28"/>
        <v>New Mexico</v>
      </c>
      <c r="B951">
        <f t="shared" si="29"/>
        <v>1994</v>
      </c>
      <c r="C951">
        <f>INDEX(Convictions!$B$2:$AR$52,MATCH(A951,Convictions!$A$2:$A$52,0),MATCH(B951,Convictions!$B$1:$AR$1,0))</f>
        <v>6</v>
      </c>
      <c r="D951">
        <f>INDEX(Population!$B$2:$AR$52,MATCH(A951,Population!$A$2:$A$52,0),MATCH(B951,Population!$B$1:$AR$1,0))</f>
        <v>1682398</v>
      </c>
      <c r="E951" s="6">
        <f>INDEX(Convictions_per_capita!$B$2:$AR$52,MATCH(A951,Convictions_per_capita!$A$2:$A$52,0),MATCH(B951,Convictions_per_capita!$B$1:$AR$1,0))</f>
        <v>3.5700000000000001E-6</v>
      </c>
    </row>
    <row r="952" spans="1:5" x14ac:dyDescent="0.35">
      <c r="A952" t="str">
        <f t="shared" si="28"/>
        <v>New York</v>
      </c>
      <c r="B952">
        <f t="shared" si="29"/>
        <v>1994</v>
      </c>
      <c r="C952">
        <f>INDEX(Convictions!$B$2:$AR$52,MATCH(A952,Convictions!$A$2:$A$52,0),MATCH(B952,Convictions!$B$1:$AR$1,0))</f>
        <v>107</v>
      </c>
      <c r="D952">
        <f>INDEX(Population!$B$2:$AR$52,MATCH(A952,Population!$A$2:$A$52,0),MATCH(B952,Population!$B$1:$AR$1,0))</f>
        <v>18459470</v>
      </c>
      <c r="E952" s="6">
        <f>INDEX(Convictions_per_capita!$B$2:$AR$52,MATCH(A952,Convictions_per_capita!$A$2:$A$52,0),MATCH(B952,Convictions_per_capita!$B$1:$AR$1,0))</f>
        <v>5.8000000000000004E-6</v>
      </c>
    </row>
    <row r="953" spans="1:5" x14ac:dyDescent="0.35">
      <c r="A953" t="str">
        <f t="shared" si="28"/>
        <v>North Carolina</v>
      </c>
      <c r="B953">
        <f t="shared" si="29"/>
        <v>1994</v>
      </c>
      <c r="C953">
        <f>INDEX(Convictions!$B$2:$AR$52,MATCH(A953,Convictions!$A$2:$A$52,0),MATCH(B953,Convictions!$B$1:$AR$1,0))</f>
        <v>7</v>
      </c>
      <c r="D953">
        <f>INDEX(Population!$B$2:$AR$52,MATCH(A953,Population!$A$2:$A$52,0),MATCH(B953,Population!$B$1:$AR$1,0))</f>
        <v>7187398</v>
      </c>
      <c r="E953" s="6">
        <f>INDEX(Convictions_per_capita!$B$2:$AR$52,MATCH(A953,Convictions_per_capita!$A$2:$A$52,0),MATCH(B953,Convictions_per_capita!$B$1:$AR$1,0))</f>
        <v>9.7399999999999991E-7</v>
      </c>
    </row>
    <row r="954" spans="1:5" x14ac:dyDescent="0.35">
      <c r="A954" t="str">
        <f t="shared" si="28"/>
        <v>North Dakota</v>
      </c>
      <c r="B954">
        <f t="shared" si="29"/>
        <v>1994</v>
      </c>
      <c r="C954">
        <f>INDEX(Convictions!$B$2:$AR$52,MATCH(A954,Convictions!$A$2:$A$52,0),MATCH(B954,Convictions!$B$1:$AR$1,0))</f>
        <v>8</v>
      </c>
      <c r="D954">
        <f>INDEX(Population!$B$2:$AR$52,MATCH(A954,Population!$A$2:$A$52,0),MATCH(B954,Population!$B$1:$AR$1,0))</f>
        <v>644804</v>
      </c>
      <c r="E954" s="6">
        <f>INDEX(Convictions_per_capita!$B$2:$AR$52,MATCH(A954,Convictions_per_capita!$A$2:$A$52,0),MATCH(B954,Convictions_per_capita!$B$1:$AR$1,0))</f>
        <v>1.24E-5</v>
      </c>
    </row>
    <row r="955" spans="1:5" x14ac:dyDescent="0.35">
      <c r="A955" t="str">
        <f t="shared" si="28"/>
        <v>Ohio</v>
      </c>
      <c r="B955">
        <f t="shared" si="29"/>
        <v>1994</v>
      </c>
      <c r="C955">
        <f>INDEX(Convictions!$B$2:$AR$52,MATCH(A955,Convictions!$A$2:$A$52,0),MATCH(B955,Convictions!$B$1:$AR$1,0))</f>
        <v>40</v>
      </c>
      <c r="D955">
        <f>INDEX(Population!$B$2:$AR$52,MATCH(A955,Population!$A$2:$A$52,0),MATCH(B955,Population!$B$1:$AR$1,0))</f>
        <v>11152454</v>
      </c>
      <c r="E955" s="6">
        <f>INDEX(Convictions_per_capita!$B$2:$AR$52,MATCH(A955,Convictions_per_capita!$A$2:$A$52,0),MATCH(B955,Convictions_per_capita!$B$1:$AR$1,0))</f>
        <v>3.5899999999999999E-6</v>
      </c>
    </row>
    <row r="956" spans="1:5" x14ac:dyDescent="0.35">
      <c r="A956" t="str">
        <f t="shared" si="28"/>
        <v>Oklahoma</v>
      </c>
      <c r="B956">
        <f t="shared" si="29"/>
        <v>1994</v>
      </c>
      <c r="C956">
        <f>INDEX(Convictions!$B$2:$AR$52,MATCH(A956,Convictions!$A$2:$A$52,0),MATCH(B956,Convictions!$B$1:$AR$1,0))</f>
        <v>7</v>
      </c>
      <c r="D956">
        <f>INDEX(Population!$B$2:$AR$52,MATCH(A956,Population!$A$2:$A$52,0),MATCH(B956,Population!$B$1:$AR$1,0))</f>
        <v>3280940</v>
      </c>
      <c r="E956" s="6">
        <f>INDEX(Convictions_per_capita!$B$2:$AR$52,MATCH(A956,Convictions_per_capita!$A$2:$A$52,0),MATCH(B956,Convictions_per_capita!$B$1:$AR$1,0))</f>
        <v>2.1299999999999999E-6</v>
      </c>
    </row>
    <row r="957" spans="1:5" x14ac:dyDescent="0.35">
      <c r="A957" t="str">
        <f t="shared" si="28"/>
        <v>Oregon</v>
      </c>
      <c r="B957">
        <f t="shared" si="29"/>
        <v>1994</v>
      </c>
      <c r="C957">
        <f>INDEX(Convictions!$B$2:$AR$52,MATCH(A957,Convictions!$A$2:$A$52,0),MATCH(B957,Convictions!$B$1:$AR$1,0))</f>
        <v>2</v>
      </c>
      <c r="D957">
        <f>INDEX(Population!$B$2:$AR$52,MATCH(A957,Population!$A$2:$A$52,0),MATCH(B957,Population!$B$1:$AR$1,0))</f>
        <v>3121264</v>
      </c>
      <c r="E957" s="6">
        <f>INDEX(Convictions_per_capita!$B$2:$AR$52,MATCH(A957,Convictions_per_capita!$A$2:$A$52,0),MATCH(B957,Convictions_per_capita!$B$1:$AR$1,0))</f>
        <v>6.4099999999999998E-7</v>
      </c>
    </row>
    <row r="958" spans="1:5" x14ac:dyDescent="0.35">
      <c r="A958" t="str">
        <f t="shared" si="28"/>
        <v>Pennsylvania</v>
      </c>
      <c r="B958">
        <f t="shared" si="29"/>
        <v>1994</v>
      </c>
      <c r="C958">
        <f>INDEX(Convictions!$B$2:$AR$52,MATCH(A958,Convictions!$A$2:$A$52,0),MATCH(B958,Convictions!$B$1:$AR$1,0))</f>
        <v>20</v>
      </c>
      <c r="D958">
        <f>INDEX(Population!$B$2:$AR$52,MATCH(A958,Population!$A$2:$A$52,0),MATCH(B958,Population!$B$1:$AR$1,0))</f>
        <v>12166050</v>
      </c>
      <c r="E958" s="6">
        <f>INDEX(Convictions_per_capita!$B$2:$AR$52,MATCH(A958,Convictions_per_capita!$A$2:$A$52,0),MATCH(B958,Convictions_per_capita!$B$1:$AR$1,0))</f>
        <v>1.64E-6</v>
      </c>
    </row>
    <row r="959" spans="1:5" x14ac:dyDescent="0.35">
      <c r="A959" t="str">
        <f t="shared" si="28"/>
        <v>Rhode Island</v>
      </c>
      <c r="B959">
        <f t="shared" si="29"/>
        <v>1994</v>
      </c>
      <c r="C959">
        <f>INDEX(Convictions!$B$2:$AR$52,MATCH(A959,Convictions!$A$2:$A$52,0),MATCH(B959,Convictions!$B$1:$AR$1,0))</f>
        <v>6</v>
      </c>
      <c r="D959">
        <f>INDEX(Population!$B$2:$AR$52,MATCH(A959,Population!$A$2:$A$52,0),MATCH(B959,Population!$B$1:$AR$1,0))</f>
        <v>1015960</v>
      </c>
      <c r="E959" s="6">
        <f>INDEX(Convictions_per_capita!$B$2:$AR$52,MATCH(A959,Convictions_per_capita!$A$2:$A$52,0),MATCH(B959,Convictions_per_capita!$B$1:$AR$1,0))</f>
        <v>5.9100000000000002E-6</v>
      </c>
    </row>
    <row r="960" spans="1:5" x14ac:dyDescent="0.35">
      <c r="A960" t="str">
        <f t="shared" si="28"/>
        <v>South Carolina</v>
      </c>
      <c r="B960">
        <f t="shared" si="29"/>
        <v>1994</v>
      </c>
      <c r="C960">
        <f>INDEX(Convictions!$B$2:$AR$52,MATCH(A960,Convictions!$A$2:$A$52,0),MATCH(B960,Convictions!$B$1:$AR$1,0))</f>
        <v>22</v>
      </c>
      <c r="D960">
        <f>INDEX(Population!$B$2:$AR$52,MATCH(A960,Population!$A$2:$A$52,0),MATCH(B960,Population!$B$1:$AR$1,0))</f>
        <v>3705397</v>
      </c>
      <c r="E960" s="6">
        <f>INDEX(Convictions_per_capita!$B$2:$AR$52,MATCH(A960,Convictions_per_capita!$A$2:$A$52,0),MATCH(B960,Convictions_per_capita!$B$1:$AR$1,0))</f>
        <v>5.9399999999999999E-6</v>
      </c>
    </row>
    <row r="961" spans="1:5" x14ac:dyDescent="0.35">
      <c r="A961" t="str">
        <f t="shared" si="28"/>
        <v>South Dakota</v>
      </c>
      <c r="B961">
        <f t="shared" si="29"/>
        <v>1994</v>
      </c>
      <c r="C961">
        <f>INDEX(Convictions!$B$2:$AR$52,MATCH(A961,Convictions!$A$2:$A$52,0),MATCH(B961,Convictions!$B$1:$AR$1,0))</f>
        <v>1</v>
      </c>
      <c r="D961">
        <f>INDEX(Population!$B$2:$AR$52,MATCH(A961,Population!$A$2:$A$52,0),MATCH(B961,Population!$B$1:$AR$1,0))</f>
        <v>730790</v>
      </c>
      <c r="E961" s="6">
        <f>INDEX(Convictions_per_capita!$B$2:$AR$52,MATCH(A961,Convictions_per_capita!$A$2:$A$52,0),MATCH(B961,Convictions_per_capita!$B$1:$AR$1,0))</f>
        <v>1.37E-6</v>
      </c>
    </row>
    <row r="962" spans="1:5" x14ac:dyDescent="0.35">
      <c r="A962" t="str">
        <f t="shared" si="28"/>
        <v>Tennessee</v>
      </c>
      <c r="B962">
        <f t="shared" si="29"/>
        <v>1994</v>
      </c>
      <c r="C962">
        <f>INDEX(Convictions!$B$2:$AR$52,MATCH(A962,Convictions!$A$2:$A$52,0),MATCH(B962,Convictions!$B$1:$AR$1,0))</f>
        <v>27</v>
      </c>
      <c r="D962">
        <f>INDEX(Population!$B$2:$AR$52,MATCH(A962,Population!$A$2:$A$52,0),MATCH(B962,Population!$B$1:$AR$1,0))</f>
        <v>5231438</v>
      </c>
      <c r="E962" s="6">
        <f>INDEX(Convictions_per_capita!$B$2:$AR$52,MATCH(A962,Convictions_per_capita!$A$2:$A$52,0),MATCH(B962,Convictions_per_capita!$B$1:$AR$1,0))</f>
        <v>5.1599999999999997E-6</v>
      </c>
    </row>
    <row r="963" spans="1:5" x14ac:dyDescent="0.35">
      <c r="A963" t="str">
        <f t="shared" si="28"/>
        <v>Texas</v>
      </c>
      <c r="B963">
        <f t="shared" si="29"/>
        <v>1994</v>
      </c>
      <c r="C963">
        <f>INDEX(Convictions!$B$2:$AR$52,MATCH(A963,Convictions!$A$2:$A$52,0),MATCH(B963,Convictions!$B$1:$AR$1,0))</f>
        <v>42</v>
      </c>
      <c r="D963">
        <f>INDEX(Population!$B$2:$AR$52,MATCH(A963,Population!$A$2:$A$52,0),MATCH(B963,Population!$B$1:$AR$1,0))</f>
        <v>18564062</v>
      </c>
      <c r="E963" s="6">
        <f>INDEX(Convictions_per_capita!$B$2:$AR$52,MATCH(A963,Convictions_per_capita!$A$2:$A$52,0),MATCH(B963,Convictions_per_capita!$B$1:$AR$1,0))</f>
        <v>2.26E-6</v>
      </c>
    </row>
    <row r="964" spans="1:5" x14ac:dyDescent="0.35">
      <c r="A964" t="str">
        <f t="shared" si="28"/>
        <v>Utah</v>
      </c>
      <c r="B964">
        <f t="shared" si="29"/>
        <v>1994</v>
      </c>
      <c r="C964">
        <f>INDEX(Convictions!$B$2:$AR$52,MATCH(A964,Convictions!$A$2:$A$52,0),MATCH(B964,Convictions!$B$1:$AR$1,0))</f>
        <v>0</v>
      </c>
      <c r="D964">
        <f>INDEX(Population!$B$2:$AR$52,MATCH(A964,Population!$A$2:$A$52,0),MATCH(B964,Population!$B$1:$AR$1,0))</f>
        <v>1960446</v>
      </c>
      <c r="E964" s="6">
        <f>INDEX(Convictions_per_capita!$B$2:$AR$52,MATCH(A964,Convictions_per_capita!$A$2:$A$52,0),MATCH(B964,Convictions_per_capita!$B$1:$AR$1,0))</f>
        <v>0</v>
      </c>
    </row>
    <row r="965" spans="1:5" x14ac:dyDescent="0.35">
      <c r="A965" t="str">
        <f t="shared" si="28"/>
        <v>Vermont</v>
      </c>
      <c r="B965">
        <f t="shared" si="29"/>
        <v>1994</v>
      </c>
      <c r="C965">
        <f>INDEX(Convictions!$B$2:$AR$52,MATCH(A965,Convictions!$A$2:$A$52,0),MATCH(B965,Convictions!$B$1:$AR$1,0))</f>
        <v>1</v>
      </c>
      <c r="D965">
        <f>INDEX(Population!$B$2:$AR$52,MATCH(A965,Population!$A$2:$A$52,0),MATCH(B965,Population!$B$1:$AR$1,0))</f>
        <v>583836</v>
      </c>
      <c r="E965" s="6">
        <f>INDEX(Convictions_per_capita!$B$2:$AR$52,MATCH(A965,Convictions_per_capita!$A$2:$A$52,0),MATCH(B965,Convictions_per_capita!$B$1:$AR$1,0))</f>
        <v>1.7099999999999999E-6</v>
      </c>
    </row>
    <row r="966" spans="1:5" x14ac:dyDescent="0.35">
      <c r="A966" t="str">
        <f t="shared" si="28"/>
        <v>Virginia</v>
      </c>
      <c r="B966">
        <f t="shared" si="29"/>
        <v>1994</v>
      </c>
      <c r="C966">
        <f>INDEX(Convictions!$B$2:$AR$52,MATCH(A966,Convictions!$A$2:$A$52,0),MATCH(B966,Convictions!$B$1:$AR$1,0))</f>
        <v>14</v>
      </c>
      <c r="D966">
        <f>INDEX(Population!$B$2:$AR$52,MATCH(A966,Population!$A$2:$A$52,0),MATCH(B966,Population!$B$1:$AR$1,0))</f>
        <v>6593139</v>
      </c>
      <c r="E966" s="6">
        <f>INDEX(Convictions_per_capita!$B$2:$AR$52,MATCH(A966,Convictions_per_capita!$A$2:$A$52,0),MATCH(B966,Convictions_per_capita!$B$1:$AR$1,0))</f>
        <v>2.12E-6</v>
      </c>
    </row>
    <row r="967" spans="1:5" x14ac:dyDescent="0.35">
      <c r="A967" t="str">
        <f t="shared" si="28"/>
        <v>Washington</v>
      </c>
      <c r="B967">
        <f t="shared" si="29"/>
        <v>1994</v>
      </c>
      <c r="C967">
        <f>INDEX(Convictions!$B$2:$AR$52,MATCH(A967,Convictions!$A$2:$A$52,0),MATCH(B967,Convictions!$B$1:$AR$1,0))</f>
        <v>4</v>
      </c>
      <c r="D967">
        <f>INDEX(Population!$B$2:$AR$52,MATCH(A967,Population!$A$2:$A$52,0),MATCH(B967,Population!$B$1:$AR$1,0))</f>
        <v>5375161</v>
      </c>
      <c r="E967" s="6">
        <f>INDEX(Convictions_per_capita!$B$2:$AR$52,MATCH(A967,Convictions_per_capita!$A$2:$A$52,0),MATCH(B967,Convictions_per_capita!$B$1:$AR$1,0))</f>
        <v>7.4399999999999999E-7</v>
      </c>
    </row>
    <row r="968" spans="1:5" x14ac:dyDescent="0.35">
      <c r="A968" t="str">
        <f t="shared" si="28"/>
        <v>West Virginia</v>
      </c>
      <c r="B968">
        <f t="shared" si="29"/>
        <v>1994</v>
      </c>
      <c r="C968">
        <f>INDEX(Convictions!$B$2:$AR$52,MATCH(A968,Convictions!$A$2:$A$52,0),MATCH(B968,Convictions!$B$1:$AR$1,0))</f>
        <v>0</v>
      </c>
      <c r="D968">
        <f>INDEX(Population!$B$2:$AR$52,MATCH(A968,Population!$A$2:$A$52,0),MATCH(B968,Population!$B$1:$AR$1,0))</f>
        <v>1820421</v>
      </c>
      <c r="E968" s="6">
        <f>INDEX(Convictions_per_capita!$B$2:$AR$52,MATCH(A968,Convictions_per_capita!$A$2:$A$52,0),MATCH(B968,Convictions_per_capita!$B$1:$AR$1,0))</f>
        <v>0</v>
      </c>
    </row>
    <row r="969" spans="1:5" x14ac:dyDescent="0.35">
      <c r="A969" t="str">
        <f t="shared" si="28"/>
        <v>Wisconsin</v>
      </c>
      <c r="B969">
        <f t="shared" si="29"/>
        <v>1994</v>
      </c>
      <c r="C969">
        <f>INDEX(Convictions!$B$2:$AR$52,MATCH(A969,Convictions!$A$2:$A$52,0),MATCH(B969,Convictions!$B$1:$AR$1,0))</f>
        <v>1</v>
      </c>
      <c r="D969">
        <f>INDEX(Population!$B$2:$AR$52,MATCH(A969,Population!$A$2:$A$52,0),MATCH(B969,Population!$B$1:$AR$1,0))</f>
        <v>5133678</v>
      </c>
      <c r="E969" s="6">
        <f>INDEX(Convictions_per_capita!$B$2:$AR$52,MATCH(A969,Convictions_per_capita!$A$2:$A$52,0),MATCH(B969,Convictions_per_capita!$B$1:$AR$1,0))</f>
        <v>1.9500000000000001E-7</v>
      </c>
    </row>
    <row r="970" spans="1:5" x14ac:dyDescent="0.35">
      <c r="A970" t="str">
        <f t="shared" si="28"/>
        <v>Wyoming</v>
      </c>
      <c r="B970">
        <f t="shared" si="29"/>
        <v>1994</v>
      </c>
      <c r="C970">
        <f>INDEX(Convictions!$B$2:$AR$52,MATCH(A970,Convictions!$A$2:$A$52,0),MATCH(B970,Convictions!$B$1:$AR$1,0))</f>
        <v>4</v>
      </c>
      <c r="D970">
        <f>INDEX(Population!$B$2:$AR$52,MATCH(A970,Population!$A$2:$A$52,0),MATCH(B970,Population!$B$1:$AR$1,0))</f>
        <v>480283</v>
      </c>
      <c r="E970" s="6">
        <f>INDEX(Convictions_per_capita!$B$2:$AR$52,MATCH(A970,Convictions_per_capita!$A$2:$A$52,0),MATCH(B970,Convictions_per_capita!$B$1:$AR$1,0))</f>
        <v>8.3299999999999999E-6</v>
      </c>
    </row>
    <row r="971" spans="1:5" x14ac:dyDescent="0.35">
      <c r="A971" t="str">
        <f t="shared" si="28"/>
        <v>Alabama</v>
      </c>
      <c r="B971">
        <f t="shared" si="29"/>
        <v>1995</v>
      </c>
      <c r="C971">
        <f>INDEX(Convictions!$B$2:$AR$52,MATCH(A971,Convictions!$A$2:$A$52,0),MATCH(B971,Convictions!$B$1:$AR$1,0))</f>
        <v>6</v>
      </c>
      <c r="D971">
        <f>INDEX(Population!$B$2:$AR$52,MATCH(A971,Population!$A$2:$A$52,0),MATCH(B971,Population!$B$1:$AR$1,0))</f>
        <v>4296800</v>
      </c>
      <c r="E971" s="6">
        <f>INDEX(Convictions_per_capita!$B$2:$AR$52,MATCH(A971,Convictions_per_capita!$A$2:$A$52,0),MATCH(B971,Convictions_per_capita!$B$1:$AR$1,0))</f>
        <v>1.3999999999999999E-6</v>
      </c>
    </row>
    <row r="972" spans="1:5" x14ac:dyDescent="0.35">
      <c r="A972" t="str">
        <f t="shared" si="28"/>
        <v>Alaska</v>
      </c>
      <c r="B972">
        <f t="shared" si="29"/>
        <v>1995</v>
      </c>
      <c r="C972">
        <f>INDEX(Convictions!$B$2:$AR$52,MATCH(A972,Convictions!$A$2:$A$52,0),MATCH(B972,Convictions!$B$1:$AR$1,0))</f>
        <v>2</v>
      </c>
      <c r="D972">
        <f>INDEX(Population!$B$2:$AR$52,MATCH(A972,Population!$A$2:$A$52,0),MATCH(B972,Population!$B$1:$AR$1,0))</f>
        <v>604412</v>
      </c>
      <c r="E972" s="6">
        <f>INDEX(Convictions_per_capita!$B$2:$AR$52,MATCH(A972,Convictions_per_capita!$A$2:$A$52,0),MATCH(B972,Convictions_per_capita!$B$1:$AR$1,0))</f>
        <v>3.3100000000000001E-6</v>
      </c>
    </row>
    <row r="973" spans="1:5" x14ac:dyDescent="0.35">
      <c r="A973" t="str">
        <f t="shared" si="28"/>
        <v>Arizona</v>
      </c>
      <c r="B973">
        <f t="shared" si="29"/>
        <v>1995</v>
      </c>
      <c r="C973">
        <f>INDEX(Convictions!$B$2:$AR$52,MATCH(A973,Convictions!$A$2:$A$52,0),MATCH(B973,Convictions!$B$1:$AR$1,0))</f>
        <v>2</v>
      </c>
      <c r="D973">
        <f>INDEX(Population!$B$2:$AR$52,MATCH(A973,Population!$A$2:$A$52,0),MATCH(B973,Population!$B$1:$AR$1,0))</f>
        <v>4432499</v>
      </c>
      <c r="E973" s="6">
        <f>INDEX(Convictions_per_capita!$B$2:$AR$52,MATCH(A973,Convictions_per_capita!$A$2:$A$52,0),MATCH(B973,Convictions_per_capita!$B$1:$AR$1,0))</f>
        <v>4.51E-7</v>
      </c>
    </row>
    <row r="974" spans="1:5" x14ac:dyDescent="0.35">
      <c r="A974" t="str">
        <f t="shared" si="28"/>
        <v>Arkansas</v>
      </c>
      <c r="B974">
        <f t="shared" si="29"/>
        <v>1995</v>
      </c>
      <c r="C974">
        <f>INDEX(Convictions!$B$2:$AR$52,MATCH(A974,Convictions!$A$2:$A$52,0),MATCH(B974,Convictions!$B$1:$AR$1,0))</f>
        <v>0</v>
      </c>
      <c r="D974">
        <f>INDEX(Population!$B$2:$AR$52,MATCH(A974,Population!$A$2:$A$52,0),MATCH(B974,Population!$B$1:$AR$1,0))</f>
        <v>2535399</v>
      </c>
      <c r="E974" s="6">
        <f>INDEX(Convictions_per_capita!$B$2:$AR$52,MATCH(A974,Convictions_per_capita!$A$2:$A$52,0),MATCH(B974,Convictions_per_capita!$B$1:$AR$1,0))</f>
        <v>0</v>
      </c>
    </row>
    <row r="975" spans="1:5" x14ac:dyDescent="0.35">
      <c r="A975" t="str">
        <f t="shared" si="28"/>
        <v>California</v>
      </c>
      <c r="B975">
        <f t="shared" si="29"/>
        <v>1995</v>
      </c>
      <c r="C975">
        <f>INDEX(Convictions!$B$2:$AR$52,MATCH(A975,Convictions!$A$2:$A$52,0),MATCH(B975,Convictions!$B$1:$AR$1,0))</f>
        <v>144</v>
      </c>
      <c r="D975">
        <f>INDEX(Population!$B$2:$AR$52,MATCH(A975,Population!$A$2:$A$52,0),MATCH(B975,Population!$B$1:$AR$1,0))</f>
        <v>31696582</v>
      </c>
      <c r="E975" s="6">
        <f>INDEX(Convictions_per_capita!$B$2:$AR$52,MATCH(A975,Convictions_per_capita!$A$2:$A$52,0),MATCH(B975,Convictions_per_capita!$B$1:$AR$1,0))</f>
        <v>4.5399999999999997E-6</v>
      </c>
    </row>
    <row r="976" spans="1:5" x14ac:dyDescent="0.35">
      <c r="A976" t="str">
        <f t="shared" si="28"/>
        <v>Colorado</v>
      </c>
      <c r="B976">
        <f t="shared" si="29"/>
        <v>1995</v>
      </c>
      <c r="C976">
        <f>INDEX(Convictions!$B$2:$AR$52,MATCH(A976,Convictions!$A$2:$A$52,0),MATCH(B976,Convictions!$B$1:$AR$1,0))</f>
        <v>0</v>
      </c>
      <c r="D976">
        <f>INDEX(Population!$B$2:$AR$52,MATCH(A976,Population!$A$2:$A$52,0),MATCH(B976,Population!$B$1:$AR$1,0))</f>
        <v>3826653</v>
      </c>
      <c r="E976" s="6">
        <f>INDEX(Convictions_per_capita!$B$2:$AR$52,MATCH(A976,Convictions_per_capita!$A$2:$A$52,0),MATCH(B976,Convictions_per_capita!$B$1:$AR$1,0))</f>
        <v>0</v>
      </c>
    </row>
    <row r="977" spans="1:5" x14ac:dyDescent="0.35">
      <c r="A977" t="str">
        <f t="shared" si="28"/>
        <v>Connecticut</v>
      </c>
      <c r="B977">
        <f t="shared" si="29"/>
        <v>1995</v>
      </c>
      <c r="C977">
        <f>INDEX(Convictions!$B$2:$AR$52,MATCH(A977,Convictions!$A$2:$A$52,0),MATCH(B977,Convictions!$B$1:$AR$1,0))</f>
        <v>8</v>
      </c>
      <c r="D977">
        <f>INDEX(Population!$B$2:$AR$52,MATCH(A977,Population!$A$2:$A$52,0),MATCH(B977,Population!$B$1:$AR$1,0))</f>
        <v>3324144</v>
      </c>
      <c r="E977" s="6">
        <f>INDEX(Convictions_per_capita!$B$2:$AR$52,MATCH(A977,Convictions_per_capita!$A$2:$A$52,0),MATCH(B977,Convictions_per_capita!$B$1:$AR$1,0))</f>
        <v>2.4099999999999998E-6</v>
      </c>
    </row>
    <row r="978" spans="1:5" x14ac:dyDescent="0.35">
      <c r="A978" t="str">
        <f t="shared" si="28"/>
        <v>Delaware</v>
      </c>
      <c r="B978">
        <f t="shared" si="29"/>
        <v>1995</v>
      </c>
      <c r="C978">
        <f>INDEX(Convictions!$B$2:$AR$52,MATCH(A978,Convictions!$A$2:$A$52,0),MATCH(B978,Convictions!$B$1:$AR$1,0))</f>
        <v>0</v>
      </c>
      <c r="D978">
        <f>INDEX(Population!$B$2:$AR$52,MATCH(A978,Population!$A$2:$A$52,0),MATCH(B978,Population!$B$1:$AR$1,0))</f>
        <v>729734</v>
      </c>
      <c r="E978" s="6">
        <f>INDEX(Convictions_per_capita!$B$2:$AR$52,MATCH(A978,Convictions_per_capita!$A$2:$A$52,0),MATCH(B978,Convictions_per_capita!$B$1:$AR$1,0))</f>
        <v>0</v>
      </c>
    </row>
    <row r="979" spans="1:5" x14ac:dyDescent="0.35">
      <c r="A979" t="str">
        <f t="shared" si="28"/>
        <v>District of Columbia</v>
      </c>
      <c r="B979">
        <f t="shared" si="29"/>
        <v>1995</v>
      </c>
      <c r="C979">
        <f>INDEX(Convictions!$B$2:$AR$52,MATCH(A979,Convictions!$A$2:$A$52,0),MATCH(B979,Convictions!$B$1:$AR$1,0))</f>
        <v>0</v>
      </c>
      <c r="D979">
        <f>INDEX(Population!$B$2:$AR$52,MATCH(A979,Population!$A$2:$A$52,0),MATCH(B979,Population!$B$1:$AR$1,0))</f>
        <v>580517</v>
      </c>
      <c r="E979" s="6">
        <f>INDEX(Convictions_per_capita!$B$2:$AR$52,MATCH(A979,Convictions_per_capita!$A$2:$A$52,0),MATCH(B979,Convictions_per_capita!$B$1:$AR$1,0))</f>
        <v>0</v>
      </c>
    </row>
    <row r="980" spans="1:5" x14ac:dyDescent="0.35">
      <c r="A980" t="str">
        <f t="shared" si="28"/>
        <v>Florida</v>
      </c>
      <c r="B980">
        <f t="shared" si="29"/>
        <v>1995</v>
      </c>
      <c r="C980">
        <f>INDEX(Convictions!$B$2:$AR$52,MATCH(A980,Convictions!$A$2:$A$52,0),MATCH(B980,Convictions!$B$1:$AR$1,0))</f>
        <v>69</v>
      </c>
      <c r="D980">
        <f>INDEX(Population!$B$2:$AR$52,MATCH(A980,Population!$A$2:$A$52,0),MATCH(B980,Population!$B$1:$AR$1,0))</f>
        <v>14537875</v>
      </c>
      <c r="E980" s="6">
        <f>INDEX(Convictions_per_capita!$B$2:$AR$52,MATCH(A980,Convictions_per_capita!$A$2:$A$52,0),MATCH(B980,Convictions_per_capita!$B$1:$AR$1,0))</f>
        <v>4.7500000000000003E-6</v>
      </c>
    </row>
    <row r="981" spans="1:5" x14ac:dyDescent="0.35">
      <c r="A981" t="str">
        <f t="shared" si="28"/>
        <v>Georgia</v>
      </c>
      <c r="B981">
        <f t="shared" si="29"/>
        <v>1995</v>
      </c>
      <c r="C981">
        <f>INDEX(Convictions!$B$2:$AR$52,MATCH(A981,Convictions!$A$2:$A$52,0),MATCH(B981,Convictions!$B$1:$AR$1,0))</f>
        <v>32</v>
      </c>
      <c r="D981">
        <f>INDEX(Population!$B$2:$AR$52,MATCH(A981,Population!$A$2:$A$52,0),MATCH(B981,Population!$B$1:$AR$1,0))</f>
        <v>7328413</v>
      </c>
      <c r="E981" s="6">
        <f>INDEX(Convictions_per_capita!$B$2:$AR$52,MATCH(A981,Convictions_per_capita!$A$2:$A$52,0),MATCH(B981,Convictions_per_capita!$B$1:$AR$1,0))</f>
        <v>4.3699999999999997E-6</v>
      </c>
    </row>
    <row r="982" spans="1:5" x14ac:dyDescent="0.35">
      <c r="A982" t="str">
        <f t="shared" si="28"/>
        <v>Hawaii</v>
      </c>
      <c r="B982">
        <f t="shared" si="29"/>
        <v>1995</v>
      </c>
      <c r="C982">
        <f>INDEX(Convictions!$B$2:$AR$52,MATCH(A982,Convictions!$A$2:$A$52,0),MATCH(B982,Convictions!$B$1:$AR$1,0))</f>
        <v>6</v>
      </c>
      <c r="D982">
        <f>INDEX(Population!$B$2:$AR$52,MATCH(A982,Population!$A$2:$A$52,0),MATCH(B982,Population!$B$1:$AR$1,0))</f>
        <v>1196854</v>
      </c>
      <c r="E982" s="6">
        <f>INDEX(Convictions_per_capita!$B$2:$AR$52,MATCH(A982,Convictions_per_capita!$A$2:$A$52,0),MATCH(B982,Convictions_per_capita!$B$1:$AR$1,0))</f>
        <v>5.0100000000000003E-6</v>
      </c>
    </row>
    <row r="983" spans="1:5" x14ac:dyDescent="0.35">
      <c r="A983" t="str">
        <f t="shared" si="28"/>
        <v>Idaho</v>
      </c>
      <c r="B983">
        <f t="shared" si="29"/>
        <v>1995</v>
      </c>
      <c r="C983">
        <f>INDEX(Convictions!$B$2:$AR$52,MATCH(A983,Convictions!$A$2:$A$52,0),MATCH(B983,Convictions!$B$1:$AR$1,0))</f>
        <v>7</v>
      </c>
      <c r="D983">
        <f>INDEX(Population!$B$2:$AR$52,MATCH(A983,Population!$A$2:$A$52,0),MATCH(B983,Population!$B$1:$AR$1,0))</f>
        <v>1177322</v>
      </c>
      <c r="E983" s="6">
        <f>INDEX(Convictions_per_capita!$B$2:$AR$52,MATCH(A983,Convictions_per_capita!$A$2:$A$52,0),MATCH(B983,Convictions_per_capita!$B$1:$AR$1,0))</f>
        <v>5.9499999999999998E-6</v>
      </c>
    </row>
    <row r="984" spans="1:5" x14ac:dyDescent="0.35">
      <c r="A984" t="str">
        <f t="shared" si="28"/>
        <v>Illinois</v>
      </c>
      <c r="B984">
        <f t="shared" si="29"/>
        <v>1995</v>
      </c>
      <c r="C984">
        <f>INDEX(Convictions!$B$2:$AR$52,MATCH(A984,Convictions!$A$2:$A$52,0),MATCH(B984,Convictions!$B$1:$AR$1,0))</f>
        <v>101</v>
      </c>
      <c r="D984">
        <f>INDEX(Population!$B$2:$AR$52,MATCH(A984,Population!$A$2:$A$52,0),MATCH(B984,Population!$B$1:$AR$1,0))</f>
        <v>12008437</v>
      </c>
      <c r="E984" s="6">
        <f>INDEX(Convictions_per_capita!$B$2:$AR$52,MATCH(A984,Convictions_per_capita!$A$2:$A$52,0),MATCH(B984,Convictions_per_capita!$B$1:$AR$1,0))</f>
        <v>8.4100000000000008E-6</v>
      </c>
    </row>
    <row r="985" spans="1:5" x14ac:dyDescent="0.35">
      <c r="A985" t="str">
        <f t="shared" si="28"/>
        <v>Indiana</v>
      </c>
      <c r="B985">
        <f t="shared" si="29"/>
        <v>1995</v>
      </c>
      <c r="C985">
        <f>INDEX(Convictions!$B$2:$AR$52,MATCH(A985,Convictions!$A$2:$A$52,0),MATCH(B985,Convictions!$B$1:$AR$1,0))</f>
        <v>12</v>
      </c>
      <c r="D985">
        <f>INDEX(Population!$B$2:$AR$52,MATCH(A985,Population!$A$2:$A$52,0),MATCH(B985,Population!$B$1:$AR$1,0))</f>
        <v>5851459</v>
      </c>
      <c r="E985" s="6">
        <f>INDEX(Convictions_per_capita!$B$2:$AR$52,MATCH(A985,Convictions_per_capita!$A$2:$A$52,0),MATCH(B985,Convictions_per_capita!$B$1:$AR$1,0))</f>
        <v>2.0499999999999999E-6</v>
      </c>
    </row>
    <row r="986" spans="1:5" x14ac:dyDescent="0.35">
      <c r="A986" t="str">
        <f t="shared" si="28"/>
        <v>Iowa</v>
      </c>
      <c r="B986">
        <f t="shared" si="29"/>
        <v>1995</v>
      </c>
      <c r="C986">
        <f>INDEX(Convictions!$B$2:$AR$52,MATCH(A986,Convictions!$A$2:$A$52,0),MATCH(B986,Convictions!$B$1:$AR$1,0))</f>
        <v>4</v>
      </c>
      <c r="D986">
        <f>INDEX(Population!$B$2:$AR$52,MATCH(A986,Population!$A$2:$A$52,0),MATCH(B986,Population!$B$1:$AR$1,0))</f>
        <v>2867373</v>
      </c>
      <c r="E986" s="6">
        <f>INDEX(Convictions_per_capita!$B$2:$AR$52,MATCH(A986,Convictions_per_capita!$A$2:$A$52,0),MATCH(B986,Convictions_per_capita!$B$1:$AR$1,0))</f>
        <v>1.3999999999999999E-6</v>
      </c>
    </row>
    <row r="987" spans="1:5" x14ac:dyDescent="0.35">
      <c r="A987" t="str">
        <f t="shared" si="28"/>
        <v>Kansas</v>
      </c>
      <c r="B987">
        <f t="shared" si="29"/>
        <v>1995</v>
      </c>
      <c r="C987">
        <f>INDEX(Convictions!$B$2:$AR$52,MATCH(A987,Convictions!$A$2:$A$52,0),MATCH(B987,Convictions!$B$1:$AR$1,0))</f>
        <v>3</v>
      </c>
      <c r="D987">
        <f>INDEX(Population!$B$2:$AR$52,MATCH(A987,Population!$A$2:$A$52,0),MATCH(B987,Population!$B$1:$AR$1,0))</f>
        <v>2601007</v>
      </c>
      <c r="E987" s="6">
        <f>INDEX(Convictions_per_capita!$B$2:$AR$52,MATCH(A987,Convictions_per_capita!$A$2:$A$52,0),MATCH(B987,Convictions_per_capita!$B$1:$AR$1,0))</f>
        <v>1.15E-6</v>
      </c>
    </row>
    <row r="988" spans="1:5" x14ac:dyDescent="0.35">
      <c r="A988" t="str">
        <f t="shared" si="28"/>
        <v>Kentucky</v>
      </c>
      <c r="B988">
        <f t="shared" si="29"/>
        <v>1995</v>
      </c>
      <c r="C988">
        <f>INDEX(Convictions!$B$2:$AR$52,MATCH(A988,Convictions!$A$2:$A$52,0),MATCH(B988,Convictions!$B$1:$AR$1,0))</f>
        <v>14</v>
      </c>
      <c r="D988">
        <f>INDEX(Population!$B$2:$AR$52,MATCH(A988,Population!$A$2:$A$52,0),MATCH(B988,Population!$B$1:$AR$1,0))</f>
        <v>3887427</v>
      </c>
      <c r="E988" s="6">
        <f>INDEX(Convictions_per_capita!$B$2:$AR$52,MATCH(A988,Convictions_per_capita!$A$2:$A$52,0),MATCH(B988,Convictions_per_capita!$B$1:$AR$1,0))</f>
        <v>3.5999999999999998E-6</v>
      </c>
    </row>
    <row r="989" spans="1:5" x14ac:dyDescent="0.35">
      <c r="A989" t="str">
        <f t="shared" si="28"/>
        <v>Louisiana</v>
      </c>
      <c r="B989">
        <f t="shared" si="29"/>
        <v>1995</v>
      </c>
      <c r="C989">
        <f>INDEX(Convictions!$B$2:$AR$52,MATCH(A989,Convictions!$A$2:$A$52,0),MATCH(B989,Convictions!$B$1:$AR$1,0))</f>
        <v>20</v>
      </c>
      <c r="D989">
        <f>INDEX(Population!$B$2:$AR$52,MATCH(A989,Population!$A$2:$A$52,0),MATCH(B989,Population!$B$1:$AR$1,0))</f>
        <v>4378779</v>
      </c>
      <c r="E989" s="6">
        <f>INDEX(Convictions_per_capita!$B$2:$AR$52,MATCH(A989,Convictions_per_capita!$A$2:$A$52,0),MATCH(B989,Convictions_per_capita!$B$1:$AR$1,0))</f>
        <v>4.5700000000000003E-6</v>
      </c>
    </row>
    <row r="990" spans="1:5" x14ac:dyDescent="0.35">
      <c r="A990" t="str">
        <f t="shared" si="28"/>
        <v>Maine</v>
      </c>
      <c r="B990">
        <f t="shared" si="29"/>
        <v>1995</v>
      </c>
      <c r="C990">
        <f>INDEX(Convictions!$B$2:$AR$52,MATCH(A990,Convictions!$A$2:$A$52,0),MATCH(B990,Convictions!$B$1:$AR$1,0))</f>
        <v>1</v>
      </c>
      <c r="D990">
        <f>INDEX(Population!$B$2:$AR$52,MATCH(A990,Population!$A$2:$A$52,0),MATCH(B990,Population!$B$1:$AR$1,0))</f>
        <v>1243480</v>
      </c>
      <c r="E990" s="6">
        <f>INDEX(Convictions_per_capita!$B$2:$AR$52,MATCH(A990,Convictions_per_capita!$A$2:$A$52,0),MATCH(B990,Convictions_per_capita!$B$1:$AR$1,0))</f>
        <v>8.0400000000000005E-7</v>
      </c>
    </row>
    <row r="991" spans="1:5" x14ac:dyDescent="0.35">
      <c r="A991" t="str">
        <f t="shared" si="28"/>
        <v>Maryland</v>
      </c>
      <c r="B991">
        <f t="shared" si="29"/>
        <v>1995</v>
      </c>
      <c r="C991">
        <f>INDEX(Convictions!$B$2:$AR$52,MATCH(A991,Convictions!$A$2:$A$52,0),MATCH(B991,Convictions!$B$1:$AR$1,0))</f>
        <v>0</v>
      </c>
      <c r="D991">
        <f>INDEX(Population!$B$2:$AR$52,MATCH(A991,Population!$A$2:$A$52,0),MATCH(B991,Population!$B$1:$AR$1,0))</f>
        <v>5070033</v>
      </c>
      <c r="E991" s="6">
        <f>INDEX(Convictions_per_capita!$B$2:$AR$52,MATCH(A991,Convictions_per_capita!$A$2:$A$52,0),MATCH(B991,Convictions_per_capita!$B$1:$AR$1,0))</f>
        <v>0</v>
      </c>
    </row>
    <row r="992" spans="1:5" x14ac:dyDescent="0.35">
      <c r="A992" t="str">
        <f t="shared" si="28"/>
        <v>Massachusetts</v>
      </c>
      <c r="B992">
        <f t="shared" si="29"/>
        <v>1995</v>
      </c>
      <c r="C992">
        <f>INDEX(Convictions!$B$2:$AR$52,MATCH(A992,Convictions!$A$2:$A$52,0),MATCH(B992,Convictions!$B$1:$AR$1,0))</f>
        <v>27</v>
      </c>
      <c r="D992">
        <f>INDEX(Population!$B$2:$AR$52,MATCH(A992,Population!$A$2:$A$52,0),MATCH(B992,Population!$B$1:$AR$1,0))</f>
        <v>6141445</v>
      </c>
      <c r="E992" s="6">
        <f>INDEX(Convictions_per_capita!$B$2:$AR$52,MATCH(A992,Convictions_per_capita!$A$2:$A$52,0),MATCH(B992,Convictions_per_capita!$B$1:$AR$1,0))</f>
        <v>4.4000000000000002E-6</v>
      </c>
    </row>
    <row r="993" spans="1:5" x14ac:dyDescent="0.35">
      <c r="A993" t="str">
        <f t="shared" si="28"/>
        <v>Michigan</v>
      </c>
      <c r="B993">
        <f t="shared" si="29"/>
        <v>1995</v>
      </c>
      <c r="C993">
        <f>INDEX(Convictions!$B$2:$AR$52,MATCH(A993,Convictions!$A$2:$A$52,0),MATCH(B993,Convictions!$B$1:$AR$1,0))</f>
        <v>12</v>
      </c>
      <c r="D993">
        <f>INDEX(Population!$B$2:$AR$52,MATCH(A993,Population!$A$2:$A$52,0),MATCH(B993,Population!$B$1:$AR$1,0))</f>
        <v>9676211</v>
      </c>
      <c r="E993" s="6">
        <f>INDEX(Convictions_per_capita!$B$2:$AR$52,MATCH(A993,Convictions_per_capita!$A$2:$A$52,0),MATCH(B993,Convictions_per_capita!$B$1:$AR$1,0))</f>
        <v>1.24E-6</v>
      </c>
    </row>
    <row r="994" spans="1:5" x14ac:dyDescent="0.35">
      <c r="A994" t="str">
        <f t="shared" si="28"/>
        <v>Minnesota</v>
      </c>
      <c r="B994">
        <f t="shared" si="29"/>
        <v>1995</v>
      </c>
      <c r="C994">
        <f>INDEX(Convictions!$B$2:$AR$52,MATCH(A994,Convictions!$A$2:$A$52,0),MATCH(B994,Convictions!$B$1:$AR$1,0))</f>
        <v>5</v>
      </c>
      <c r="D994">
        <f>INDEX(Population!$B$2:$AR$52,MATCH(A994,Population!$A$2:$A$52,0),MATCH(B994,Population!$B$1:$AR$1,0))</f>
        <v>4660180</v>
      </c>
      <c r="E994" s="6">
        <f>INDEX(Convictions_per_capita!$B$2:$AR$52,MATCH(A994,Convictions_per_capita!$A$2:$A$52,0),MATCH(B994,Convictions_per_capita!$B$1:$AR$1,0))</f>
        <v>1.0699999999999999E-6</v>
      </c>
    </row>
    <row r="995" spans="1:5" x14ac:dyDescent="0.35">
      <c r="A995" t="str">
        <f t="shared" si="28"/>
        <v>Mississippi</v>
      </c>
      <c r="B995">
        <f t="shared" si="29"/>
        <v>1995</v>
      </c>
      <c r="C995">
        <f>INDEX(Convictions!$B$2:$AR$52,MATCH(A995,Convictions!$A$2:$A$52,0),MATCH(B995,Convictions!$B$1:$AR$1,0))</f>
        <v>15</v>
      </c>
      <c r="D995">
        <f>INDEX(Population!$B$2:$AR$52,MATCH(A995,Population!$A$2:$A$52,0),MATCH(B995,Population!$B$1:$AR$1,0))</f>
        <v>2722659</v>
      </c>
      <c r="E995" s="6">
        <f>INDEX(Convictions_per_capita!$B$2:$AR$52,MATCH(A995,Convictions_per_capita!$A$2:$A$52,0),MATCH(B995,Convictions_per_capita!$B$1:$AR$1,0))</f>
        <v>5.5099999999999998E-6</v>
      </c>
    </row>
    <row r="996" spans="1:5" x14ac:dyDescent="0.35">
      <c r="A996" t="str">
        <f t="shared" si="28"/>
        <v>Missouri</v>
      </c>
      <c r="B996">
        <f t="shared" si="29"/>
        <v>1995</v>
      </c>
      <c r="C996">
        <f>INDEX(Convictions!$B$2:$AR$52,MATCH(A996,Convictions!$A$2:$A$52,0),MATCH(B996,Convictions!$B$1:$AR$1,0))</f>
        <v>25</v>
      </c>
      <c r="D996">
        <f>INDEX(Population!$B$2:$AR$52,MATCH(A996,Population!$A$2:$A$52,0),MATCH(B996,Population!$B$1:$AR$1,0))</f>
        <v>5378247</v>
      </c>
      <c r="E996" s="6">
        <f>INDEX(Convictions_per_capita!$B$2:$AR$52,MATCH(A996,Convictions_per_capita!$A$2:$A$52,0),MATCH(B996,Convictions_per_capita!$B$1:$AR$1,0))</f>
        <v>4.6500000000000004E-6</v>
      </c>
    </row>
    <row r="997" spans="1:5" x14ac:dyDescent="0.35">
      <c r="A997" t="str">
        <f t="shared" si="28"/>
        <v>Montana</v>
      </c>
      <c r="B997">
        <f t="shared" si="29"/>
        <v>1995</v>
      </c>
      <c r="C997">
        <f>INDEX(Convictions!$B$2:$AR$52,MATCH(A997,Convictions!$A$2:$A$52,0),MATCH(B997,Convictions!$B$1:$AR$1,0))</f>
        <v>0</v>
      </c>
      <c r="D997">
        <f>INDEX(Population!$B$2:$AR$52,MATCH(A997,Population!$A$2:$A$52,0),MATCH(B997,Population!$B$1:$AR$1,0))</f>
        <v>876553</v>
      </c>
      <c r="E997" s="6">
        <f>INDEX(Convictions_per_capita!$B$2:$AR$52,MATCH(A997,Convictions_per_capita!$A$2:$A$52,0),MATCH(B997,Convictions_per_capita!$B$1:$AR$1,0))</f>
        <v>0</v>
      </c>
    </row>
    <row r="998" spans="1:5" x14ac:dyDescent="0.35">
      <c r="A998" t="str">
        <f t="shared" si="28"/>
        <v>Nebraska</v>
      </c>
      <c r="B998">
        <f t="shared" si="29"/>
        <v>1995</v>
      </c>
      <c r="C998">
        <f>INDEX(Convictions!$B$2:$AR$52,MATCH(A998,Convictions!$A$2:$A$52,0),MATCH(B998,Convictions!$B$1:$AR$1,0))</f>
        <v>4</v>
      </c>
      <c r="D998">
        <f>INDEX(Population!$B$2:$AR$52,MATCH(A998,Population!$A$2:$A$52,0),MATCH(B998,Population!$B$1:$AR$1,0))</f>
        <v>1656992</v>
      </c>
      <c r="E998" s="6">
        <f>INDEX(Convictions_per_capita!$B$2:$AR$52,MATCH(A998,Convictions_per_capita!$A$2:$A$52,0),MATCH(B998,Convictions_per_capita!$B$1:$AR$1,0))</f>
        <v>2.4099999999999998E-6</v>
      </c>
    </row>
    <row r="999" spans="1:5" x14ac:dyDescent="0.35">
      <c r="A999" t="str">
        <f t="shared" si="28"/>
        <v>Nevada</v>
      </c>
      <c r="B999">
        <f t="shared" si="29"/>
        <v>1995</v>
      </c>
      <c r="C999">
        <f>INDEX(Convictions!$B$2:$AR$52,MATCH(A999,Convictions!$A$2:$A$52,0),MATCH(B999,Convictions!$B$1:$AR$1,0))</f>
        <v>0</v>
      </c>
      <c r="D999">
        <f>INDEX(Population!$B$2:$AR$52,MATCH(A999,Population!$A$2:$A$52,0),MATCH(B999,Population!$B$1:$AR$1,0))</f>
        <v>1581578</v>
      </c>
      <c r="E999" s="6">
        <f>INDEX(Convictions_per_capita!$B$2:$AR$52,MATCH(A999,Convictions_per_capita!$A$2:$A$52,0),MATCH(B999,Convictions_per_capita!$B$1:$AR$1,0))</f>
        <v>0</v>
      </c>
    </row>
    <row r="1000" spans="1:5" x14ac:dyDescent="0.35">
      <c r="A1000" t="str">
        <f t="shared" si="28"/>
        <v>New Hampshire</v>
      </c>
      <c r="B1000">
        <f t="shared" si="29"/>
        <v>1995</v>
      </c>
      <c r="C1000">
        <f>INDEX(Convictions!$B$2:$AR$52,MATCH(A1000,Convictions!$A$2:$A$52,0),MATCH(B1000,Convictions!$B$1:$AR$1,0))</f>
        <v>0</v>
      </c>
      <c r="D1000">
        <f>INDEX(Population!$B$2:$AR$52,MATCH(A1000,Population!$A$2:$A$52,0),MATCH(B1000,Population!$B$1:$AR$1,0))</f>
        <v>1157561</v>
      </c>
      <c r="E1000" s="6">
        <f>INDEX(Convictions_per_capita!$B$2:$AR$52,MATCH(A1000,Convictions_per_capita!$A$2:$A$52,0),MATCH(B1000,Convictions_per_capita!$B$1:$AR$1,0))</f>
        <v>0</v>
      </c>
    </row>
    <row r="1001" spans="1:5" x14ac:dyDescent="0.35">
      <c r="A1001" t="str">
        <f t="shared" si="28"/>
        <v>New Jersey</v>
      </c>
      <c r="B1001">
        <f t="shared" si="29"/>
        <v>1995</v>
      </c>
      <c r="C1001">
        <f>INDEX(Convictions!$B$2:$AR$52,MATCH(A1001,Convictions!$A$2:$A$52,0),MATCH(B1001,Convictions!$B$1:$AR$1,0))</f>
        <v>16</v>
      </c>
      <c r="D1001">
        <f>INDEX(Population!$B$2:$AR$52,MATCH(A1001,Population!$A$2:$A$52,0),MATCH(B1001,Population!$B$1:$AR$1,0))</f>
        <v>8083242</v>
      </c>
      <c r="E1001" s="6">
        <f>INDEX(Convictions_per_capita!$B$2:$AR$52,MATCH(A1001,Convictions_per_capita!$A$2:$A$52,0),MATCH(B1001,Convictions_per_capita!$B$1:$AR$1,0))</f>
        <v>1.9800000000000001E-6</v>
      </c>
    </row>
    <row r="1002" spans="1:5" x14ac:dyDescent="0.35">
      <c r="A1002" t="str">
        <f t="shared" si="28"/>
        <v>New Mexico</v>
      </c>
      <c r="B1002">
        <f t="shared" si="29"/>
        <v>1995</v>
      </c>
      <c r="C1002">
        <f>INDEX(Convictions!$B$2:$AR$52,MATCH(A1002,Convictions!$A$2:$A$52,0),MATCH(B1002,Convictions!$B$1:$AR$1,0))</f>
        <v>0</v>
      </c>
      <c r="D1002">
        <f>INDEX(Population!$B$2:$AR$52,MATCH(A1002,Population!$A$2:$A$52,0),MATCH(B1002,Population!$B$1:$AR$1,0))</f>
        <v>1720394</v>
      </c>
      <c r="E1002" s="6">
        <f>INDEX(Convictions_per_capita!$B$2:$AR$52,MATCH(A1002,Convictions_per_capita!$A$2:$A$52,0),MATCH(B1002,Convictions_per_capita!$B$1:$AR$1,0))</f>
        <v>0</v>
      </c>
    </row>
    <row r="1003" spans="1:5" x14ac:dyDescent="0.35">
      <c r="A1003" t="str">
        <f t="shared" si="28"/>
        <v>New York</v>
      </c>
      <c r="B1003">
        <f t="shared" si="29"/>
        <v>1995</v>
      </c>
      <c r="C1003">
        <f>INDEX(Convictions!$B$2:$AR$52,MATCH(A1003,Convictions!$A$2:$A$52,0),MATCH(B1003,Convictions!$B$1:$AR$1,0))</f>
        <v>79</v>
      </c>
      <c r="D1003">
        <f>INDEX(Population!$B$2:$AR$52,MATCH(A1003,Population!$A$2:$A$52,0),MATCH(B1003,Population!$B$1:$AR$1,0))</f>
        <v>18524104</v>
      </c>
      <c r="E1003" s="6">
        <f>INDEX(Convictions_per_capita!$B$2:$AR$52,MATCH(A1003,Convictions_per_capita!$A$2:$A$52,0),MATCH(B1003,Convictions_per_capita!$B$1:$AR$1,0))</f>
        <v>4.2599999999999999E-6</v>
      </c>
    </row>
    <row r="1004" spans="1:5" x14ac:dyDescent="0.35">
      <c r="A1004" t="str">
        <f t="shared" si="28"/>
        <v>North Carolina</v>
      </c>
      <c r="B1004">
        <f t="shared" si="29"/>
        <v>1995</v>
      </c>
      <c r="C1004">
        <f>INDEX(Convictions!$B$2:$AR$52,MATCH(A1004,Convictions!$A$2:$A$52,0),MATCH(B1004,Convictions!$B$1:$AR$1,0))</f>
        <v>13</v>
      </c>
      <c r="D1004">
        <f>INDEX(Population!$B$2:$AR$52,MATCH(A1004,Population!$A$2:$A$52,0),MATCH(B1004,Population!$B$1:$AR$1,0))</f>
        <v>7344674</v>
      </c>
      <c r="E1004" s="6">
        <f>INDEX(Convictions_per_capita!$B$2:$AR$52,MATCH(A1004,Convictions_per_capita!$A$2:$A$52,0),MATCH(B1004,Convictions_per_capita!$B$1:$AR$1,0))</f>
        <v>1.77E-6</v>
      </c>
    </row>
    <row r="1005" spans="1:5" x14ac:dyDescent="0.35">
      <c r="A1005" t="str">
        <f t="shared" si="28"/>
        <v>North Dakota</v>
      </c>
      <c r="B1005">
        <f t="shared" si="29"/>
        <v>1995</v>
      </c>
      <c r="C1005">
        <f>INDEX(Convictions!$B$2:$AR$52,MATCH(A1005,Convictions!$A$2:$A$52,0),MATCH(B1005,Convictions!$B$1:$AR$1,0))</f>
        <v>10</v>
      </c>
      <c r="D1005">
        <f>INDEX(Population!$B$2:$AR$52,MATCH(A1005,Population!$A$2:$A$52,0),MATCH(B1005,Population!$B$1:$AR$1,0))</f>
        <v>647832</v>
      </c>
      <c r="E1005" s="6">
        <f>INDEX(Convictions_per_capita!$B$2:$AR$52,MATCH(A1005,Convictions_per_capita!$A$2:$A$52,0),MATCH(B1005,Convictions_per_capita!$B$1:$AR$1,0))</f>
        <v>1.5400000000000002E-5</v>
      </c>
    </row>
    <row r="1006" spans="1:5" x14ac:dyDescent="0.35">
      <c r="A1006" t="str">
        <f t="shared" si="28"/>
        <v>Ohio</v>
      </c>
      <c r="B1006">
        <f t="shared" si="29"/>
        <v>1995</v>
      </c>
      <c r="C1006">
        <f>INDEX(Convictions!$B$2:$AR$52,MATCH(A1006,Convictions!$A$2:$A$52,0),MATCH(B1006,Convictions!$B$1:$AR$1,0))</f>
        <v>31</v>
      </c>
      <c r="D1006">
        <f>INDEX(Population!$B$2:$AR$52,MATCH(A1006,Population!$A$2:$A$52,0),MATCH(B1006,Population!$B$1:$AR$1,0))</f>
        <v>11202751</v>
      </c>
      <c r="E1006" s="6">
        <f>INDEX(Convictions_per_capita!$B$2:$AR$52,MATCH(A1006,Convictions_per_capita!$A$2:$A$52,0),MATCH(B1006,Convictions_per_capita!$B$1:$AR$1,0))</f>
        <v>2.7700000000000002E-6</v>
      </c>
    </row>
    <row r="1007" spans="1:5" x14ac:dyDescent="0.35">
      <c r="A1007" t="str">
        <f t="shared" si="28"/>
        <v>Oklahoma</v>
      </c>
      <c r="B1007">
        <f t="shared" si="29"/>
        <v>1995</v>
      </c>
      <c r="C1007">
        <f>INDEX(Convictions!$B$2:$AR$52,MATCH(A1007,Convictions!$A$2:$A$52,0),MATCH(B1007,Convictions!$B$1:$AR$1,0))</f>
        <v>9</v>
      </c>
      <c r="D1007">
        <f>INDEX(Population!$B$2:$AR$52,MATCH(A1007,Population!$A$2:$A$52,0),MATCH(B1007,Population!$B$1:$AR$1,0))</f>
        <v>3308208</v>
      </c>
      <c r="E1007" s="6">
        <f>INDEX(Convictions_per_capita!$B$2:$AR$52,MATCH(A1007,Convictions_per_capita!$A$2:$A$52,0),MATCH(B1007,Convictions_per_capita!$B$1:$AR$1,0))</f>
        <v>2.7199999999999998E-6</v>
      </c>
    </row>
    <row r="1008" spans="1:5" x14ac:dyDescent="0.35">
      <c r="A1008" t="str">
        <f t="shared" si="28"/>
        <v>Oregon</v>
      </c>
      <c r="B1008">
        <f t="shared" si="29"/>
        <v>1995</v>
      </c>
      <c r="C1008">
        <f>INDEX(Convictions!$B$2:$AR$52,MATCH(A1008,Convictions!$A$2:$A$52,0),MATCH(B1008,Convictions!$B$1:$AR$1,0))</f>
        <v>6</v>
      </c>
      <c r="D1008">
        <f>INDEX(Population!$B$2:$AR$52,MATCH(A1008,Population!$A$2:$A$52,0),MATCH(B1008,Population!$B$1:$AR$1,0))</f>
        <v>3184369</v>
      </c>
      <c r="E1008" s="6">
        <f>INDEX(Convictions_per_capita!$B$2:$AR$52,MATCH(A1008,Convictions_per_capita!$A$2:$A$52,0),MATCH(B1008,Convictions_per_capita!$B$1:$AR$1,0))</f>
        <v>1.88E-6</v>
      </c>
    </row>
    <row r="1009" spans="1:5" x14ac:dyDescent="0.35">
      <c r="A1009" t="str">
        <f t="shared" si="28"/>
        <v>Pennsylvania</v>
      </c>
      <c r="B1009">
        <f t="shared" si="29"/>
        <v>1995</v>
      </c>
      <c r="C1009">
        <f>INDEX(Convictions!$B$2:$AR$52,MATCH(A1009,Convictions!$A$2:$A$52,0),MATCH(B1009,Convictions!$B$1:$AR$1,0))</f>
        <v>43</v>
      </c>
      <c r="D1009">
        <f>INDEX(Population!$B$2:$AR$52,MATCH(A1009,Population!$A$2:$A$52,0),MATCH(B1009,Population!$B$1:$AR$1,0))</f>
        <v>12198403</v>
      </c>
      <c r="E1009" s="6">
        <f>INDEX(Convictions_per_capita!$B$2:$AR$52,MATCH(A1009,Convictions_per_capita!$A$2:$A$52,0),MATCH(B1009,Convictions_per_capita!$B$1:$AR$1,0))</f>
        <v>3.5300000000000001E-6</v>
      </c>
    </row>
    <row r="1010" spans="1:5" x14ac:dyDescent="0.35">
      <c r="A1010" t="str">
        <f t="shared" si="28"/>
        <v>Rhode Island</v>
      </c>
      <c r="B1010">
        <f t="shared" si="29"/>
        <v>1995</v>
      </c>
      <c r="C1010">
        <f>INDEX(Convictions!$B$2:$AR$52,MATCH(A1010,Convictions!$A$2:$A$52,0),MATCH(B1010,Convictions!$B$1:$AR$1,0))</f>
        <v>6</v>
      </c>
      <c r="D1010">
        <f>INDEX(Population!$B$2:$AR$52,MATCH(A1010,Population!$A$2:$A$52,0),MATCH(B1010,Population!$B$1:$AR$1,0))</f>
        <v>1017002</v>
      </c>
      <c r="E1010" s="6">
        <f>INDEX(Convictions_per_capita!$B$2:$AR$52,MATCH(A1010,Convictions_per_capita!$A$2:$A$52,0),MATCH(B1010,Convictions_per_capita!$B$1:$AR$1,0))</f>
        <v>5.9000000000000003E-6</v>
      </c>
    </row>
    <row r="1011" spans="1:5" x14ac:dyDescent="0.35">
      <c r="A1011" t="str">
        <f t="shared" si="28"/>
        <v>South Carolina</v>
      </c>
      <c r="B1011">
        <f t="shared" si="29"/>
        <v>1995</v>
      </c>
      <c r="C1011">
        <f>INDEX(Convictions!$B$2:$AR$52,MATCH(A1011,Convictions!$A$2:$A$52,0),MATCH(B1011,Convictions!$B$1:$AR$1,0))</f>
        <v>5</v>
      </c>
      <c r="D1011">
        <f>INDEX(Population!$B$2:$AR$52,MATCH(A1011,Population!$A$2:$A$52,0),MATCH(B1011,Population!$B$1:$AR$1,0))</f>
        <v>3748582</v>
      </c>
      <c r="E1011" s="6">
        <f>INDEX(Convictions_per_capita!$B$2:$AR$52,MATCH(A1011,Convictions_per_capita!$A$2:$A$52,0),MATCH(B1011,Convictions_per_capita!$B$1:$AR$1,0))</f>
        <v>1.33E-6</v>
      </c>
    </row>
    <row r="1012" spans="1:5" x14ac:dyDescent="0.35">
      <c r="A1012" t="str">
        <f t="shared" si="28"/>
        <v>South Dakota</v>
      </c>
      <c r="B1012">
        <f t="shared" si="29"/>
        <v>1995</v>
      </c>
      <c r="C1012">
        <f>INDEX(Convictions!$B$2:$AR$52,MATCH(A1012,Convictions!$A$2:$A$52,0),MATCH(B1012,Convictions!$B$1:$AR$1,0))</f>
        <v>6</v>
      </c>
      <c r="D1012">
        <f>INDEX(Population!$B$2:$AR$52,MATCH(A1012,Population!$A$2:$A$52,0),MATCH(B1012,Population!$B$1:$AR$1,0))</f>
        <v>737925</v>
      </c>
      <c r="E1012" s="6">
        <f>INDEX(Convictions_per_capita!$B$2:$AR$52,MATCH(A1012,Convictions_per_capita!$A$2:$A$52,0),MATCH(B1012,Convictions_per_capita!$B$1:$AR$1,0))</f>
        <v>8.1300000000000001E-6</v>
      </c>
    </row>
    <row r="1013" spans="1:5" x14ac:dyDescent="0.35">
      <c r="A1013" t="str">
        <f t="shared" si="28"/>
        <v>Tennessee</v>
      </c>
      <c r="B1013">
        <f t="shared" si="29"/>
        <v>1995</v>
      </c>
      <c r="C1013">
        <f>INDEX(Convictions!$B$2:$AR$52,MATCH(A1013,Convictions!$A$2:$A$52,0),MATCH(B1013,Convictions!$B$1:$AR$1,0))</f>
        <v>20</v>
      </c>
      <c r="D1013">
        <f>INDEX(Population!$B$2:$AR$52,MATCH(A1013,Population!$A$2:$A$52,0),MATCH(B1013,Population!$B$1:$AR$1,0))</f>
        <v>5326936</v>
      </c>
      <c r="E1013" s="6">
        <f>INDEX(Convictions_per_capita!$B$2:$AR$52,MATCH(A1013,Convictions_per_capita!$A$2:$A$52,0),MATCH(B1013,Convictions_per_capita!$B$1:$AR$1,0))</f>
        <v>3.7500000000000001E-6</v>
      </c>
    </row>
    <row r="1014" spans="1:5" x14ac:dyDescent="0.35">
      <c r="A1014" t="str">
        <f t="shared" ref="A1014:A1077" si="30">A963</f>
        <v>Texas</v>
      </c>
      <c r="B1014">
        <f t="shared" ref="B1014:B1077" si="31">B963+1</f>
        <v>1995</v>
      </c>
      <c r="C1014">
        <f>INDEX(Convictions!$B$2:$AR$52,MATCH(A1014,Convictions!$A$2:$A$52,0),MATCH(B1014,Convictions!$B$1:$AR$1,0))</f>
        <v>68</v>
      </c>
      <c r="D1014">
        <f>INDEX(Population!$B$2:$AR$52,MATCH(A1014,Population!$A$2:$A$52,0),MATCH(B1014,Population!$B$1:$AR$1,0))</f>
        <v>18958751</v>
      </c>
      <c r="E1014" s="6">
        <f>INDEX(Convictions_per_capita!$B$2:$AR$52,MATCH(A1014,Convictions_per_capita!$A$2:$A$52,0),MATCH(B1014,Convictions_per_capita!$B$1:$AR$1,0))</f>
        <v>3.5899999999999999E-6</v>
      </c>
    </row>
    <row r="1015" spans="1:5" x14ac:dyDescent="0.35">
      <c r="A1015" t="str">
        <f t="shared" si="30"/>
        <v>Utah</v>
      </c>
      <c r="B1015">
        <f t="shared" si="31"/>
        <v>1995</v>
      </c>
      <c r="C1015">
        <f>INDEX(Convictions!$B$2:$AR$52,MATCH(A1015,Convictions!$A$2:$A$52,0),MATCH(B1015,Convictions!$B$1:$AR$1,0))</f>
        <v>0</v>
      </c>
      <c r="D1015">
        <f>INDEX(Population!$B$2:$AR$52,MATCH(A1015,Population!$A$2:$A$52,0),MATCH(B1015,Population!$B$1:$AR$1,0))</f>
        <v>2014177</v>
      </c>
      <c r="E1015" s="6">
        <f>INDEX(Convictions_per_capita!$B$2:$AR$52,MATCH(A1015,Convictions_per_capita!$A$2:$A$52,0),MATCH(B1015,Convictions_per_capita!$B$1:$AR$1,0))</f>
        <v>0</v>
      </c>
    </row>
    <row r="1016" spans="1:5" x14ac:dyDescent="0.35">
      <c r="A1016" t="str">
        <f t="shared" si="30"/>
        <v>Vermont</v>
      </c>
      <c r="B1016">
        <f t="shared" si="31"/>
        <v>1995</v>
      </c>
      <c r="C1016">
        <f>INDEX(Convictions!$B$2:$AR$52,MATCH(A1016,Convictions!$A$2:$A$52,0),MATCH(B1016,Convictions!$B$1:$AR$1,0))</f>
        <v>2</v>
      </c>
      <c r="D1016">
        <f>INDEX(Population!$B$2:$AR$52,MATCH(A1016,Population!$A$2:$A$52,0),MATCH(B1016,Population!$B$1:$AR$1,0))</f>
        <v>589002</v>
      </c>
      <c r="E1016" s="6">
        <f>INDEX(Convictions_per_capita!$B$2:$AR$52,MATCH(A1016,Convictions_per_capita!$A$2:$A$52,0),MATCH(B1016,Convictions_per_capita!$B$1:$AR$1,0))</f>
        <v>3.4000000000000001E-6</v>
      </c>
    </row>
    <row r="1017" spans="1:5" x14ac:dyDescent="0.35">
      <c r="A1017" t="str">
        <f t="shared" si="30"/>
        <v>Virginia</v>
      </c>
      <c r="B1017">
        <f t="shared" si="31"/>
        <v>1995</v>
      </c>
      <c r="C1017">
        <f>INDEX(Convictions!$B$2:$AR$52,MATCH(A1017,Convictions!$A$2:$A$52,0),MATCH(B1017,Convictions!$B$1:$AR$1,0))</f>
        <v>14</v>
      </c>
      <c r="D1017">
        <f>INDEX(Population!$B$2:$AR$52,MATCH(A1017,Population!$A$2:$A$52,0),MATCH(B1017,Population!$B$1:$AR$1,0))</f>
        <v>6670693</v>
      </c>
      <c r="E1017" s="6">
        <f>INDEX(Convictions_per_capita!$B$2:$AR$52,MATCH(A1017,Convictions_per_capita!$A$2:$A$52,0),MATCH(B1017,Convictions_per_capita!$B$1:$AR$1,0))</f>
        <v>2.0999999999999998E-6</v>
      </c>
    </row>
    <row r="1018" spans="1:5" x14ac:dyDescent="0.35">
      <c r="A1018" t="str">
        <f t="shared" si="30"/>
        <v>Washington</v>
      </c>
      <c r="B1018">
        <f t="shared" si="31"/>
        <v>1995</v>
      </c>
      <c r="C1018">
        <f>INDEX(Convictions!$B$2:$AR$52,MATCH(A1018,Convictions!$A$2:$A$52,0),MATCH(B1018,Convictions!$B$1:$AR$1,0))</f>
        <v>17</v>
      </c>
      <c r="D1018">
        <f>INDEX(Population!$B$2:$AR$52,MATCH(A1018,Population!$A$2:$A$52,0),MATCH(B1018,Population!$B$1:$AR$1,0))</f>
        <v>5481027</v>
      </c>
      <c r="E1018" s="6">
        <f>INDEX(Convictions_per_capita!$B$2:$AR$52,MATCH(A1018,Convictions_per_capita!$A$2:$A$52,0),MATCH(B1018,Convictions_per_capita!$B$1:$AR$1,0))</f>
        <v>3.1E-6</v>
      </c>
    </row>
    <row r="1019" spans="1:5" x14ac:dyDescent="0.35">
      <c r="A1019" t="str">
        <f t="shared" si="30"/>
        <v>West Virginia</v>
      </c>
      <c r="B1019">
        <f t="shared" si="31"/>
        <v>1995</v>
      </c>
      <c r="C1019">
        <f>INDEX(Convictions!$B$2:$AR$52,MATCH(A1019,Convictions!$A$2:$A$52,0),MATCH(B1019,Convictions!$B$1:$AR$1,0))</f>
        <v>5</v>
      </c>
      <c r="D1019">
        <f>INDEX(Population!$B$2:$AR$52,MATCH(A1019,Population!$A$2:$A$52,0),MATCH(B1019,Population!$B$1:$AR$1,0))</f>
        <v>1823700</v>
      </c>
      <c r="E1019" s="6">
        <f>INDEX(Convictions_per_capita!$B$2:$AR$52,MATCH(A1019,Convictions_per_capita!$A$2:$A$52,0),MATCH(B1019,Convictions_per_capita!$B$1:$AR$1,0))</f>
        <v>2.74E-6</v>
      </c>
    </row>
    <row r="1020" spans="1:5" x14ac:dyDescent="0.35">
      <c r="A1020" t="str">
        <f t="shared" si="30"/>
        <v>Wisconsin</v>
      </c>
      <c r="B1020">
        <f t="shared" si="31"/>
        <v>1995</v>
      </c>
      <c r="C1020">
        <f>INDEX(Convictions!$B$2:$AR$52,MATCH(A1020,Convictions!$A$2:$A$52,0),MATCH(B1020,Convictions!$B$1:$AR$1,0))</f>
        <v>7</v>
      </c>
      <c r="D1020">
        <f>INDEX(Population!$B$2:$AR$52,MATCH(A1020,Population!$A$2:$A$52,0),MATCH(B1020,Population!$B$1:$AR$1,0))</f>
        <v>5184836</v>
      </c>
      <c r="E1020" s="6">
        <f>INDEX(Convictions_per_capita!$B$2:$AR$52,MATCH(A1020,Convictions_per_capita!$A$2:$A$52,0),MATCH(B1020,Convictions_per_capita!$B$1:$AR$1,0))</f>
        <v>1.35E-6</v>
      </c>
    </row>
    <row r="1021" spans="1:5" x14ac:dyDescent="0.35">
      <c r="A1021" t="str">
        <f t="shared" si="30"/>
        <v>Wyoming</v>
      </c>
      <c r="B1021">
        <f t="shared" si="31"/>
        <v>1995</v>
      </c>
      <c r="C1021">
        <f>INDEX(Convictions!$B$2:$AR$52,MATCH(A1021,Convictions!$A$2:$A$52,0),MATCH(B1021,Convictions!$B$1:$AR$1,0))</f>
        <v>0</v>
      </c>
      <c r="D1021">
        <f>INDEX(Population!$B$2:$AR$52,MATCH(A1021,Population!$A$2:$A$52,0),MATCH(B1021,Population!$B$1:$AR$1,0))</f>
        <v>485160</v>
      </c>
      <c r="E1021" s="6">
        <f>INDEX(Convictions_per_capita!$B$2:$AR$52,MATCH(A1021,Convictions_per_capita!$A$2:$A$52,0),MATCH(B1021,Convictions_per_capita!$B$1:$AR$1,0))</f>
        <v>0</v>
      </c>
    </row>
    <row r="1022" spans="1:5" x14ac:dyDescent="0.35">
      <c r="A1022" t="str">
        <f t="shared" si="30"/>
        <v>Alabama</v>
      </c>
      <c r="B1022">
        <f t="shared" si="31"/>
        <v>1996</v>
      </c>
      <c r="C1022">
        <f>INDEX(Convictions!$B$2:$AR$52,MATCH(A1022,Convictions!$A$2:$A$52,0),MATCH(B1022,Convictions!$B$1:$AR$1,0))</f>
        <v>9</v>
      </c>
      <c r="D1022">
        <f>INDEX(Population!$B$2:$AR$52,MATCH(A1022,Population!$A$2:$A$52,0),MATCH(B1022,Population!$B$1:$AR$1,0))</f>
        <v>4331102</v>
      </c>
      <c r="E1022" s="6">
        <f>INDEX(Convictions_per_capita!$B$2:$AR$52,MATCH(A1022,Convictions_per_capita!$A$2:$A$52,0),MATCH(B1022,Convictions_per_capita!$B$1:$AR$1,0))</f>
        <v>2.08E-6</v>
      </c>
    </row>
    <row r="1023" spans="1:5" x14ac:dyDescent="0.35">
      <c r="A1023" t="str">
        <f t="shared" si="30"/>
        <v>Alaska</v>
      </c>
      <c r="B1023">
        <f t="shared" si="31"/>
        <v>1996</v>
      </c>
      <c r="C1023">
        <f>INDEX(Convictions!$B$2:$AR$52,MATCH(A1023,Convictions!$A$2:$A$52,0),MATCH(B1023,Convictions!$B$1:$AR$1,0))</f>
        <v>2</v>
      </c>
      <c r="D1023">
        <f>INDEX(Population!$B$2:$AR$52,MATCH(A1023,Population!$A$2:$A$52,0),MATCH(B1023,Population!$B$1:$AR$1,0))</f>
        <v>608569</v>
      </c>
      <c r="E1023" s="6">
        <f>INDEX(Convictions_per_capita!$B$2:$AR$52,MATCH(A1023,Convictions_per_capita!$A$2:$A$52,0),MATCH(B1023,Convictions_per_capita!$B$1:$AR$1,0))</f>
        <v>3.2899999999999998E-6</v>
      </c>
    </row>
    <row r="1024" spans="1:5" x14ac:dyDescent="0.35">
      <c r="A1024" t="str">
        <f t="shared" si="30"/>
        <v>Arizona</v>
      </c>
      <c r="B1024">
        <f t="shared" si="31"/>
        <v>1996</v>
      </c>
      <c r="C1024">
        <f>INDEX(Convictions!$B$2:$AR$52,MATCH(A1024,Convictions!$A$2:$A$52,0),MATCH(B1024,Convictions!$B$1:$AR$1,0))</f>
        <v>6</v>
      </c>
      <c r="D1024">
        <f>INDEX(Population!$B$2:$AR$52,MATCH(A1024,Population!$A$2:$A$52,0),MATCH(B1024,Population!$B$1:$AR$1,0))</f>
        <v>4586940</v>
      </c>
      <c r="E1024" s="6">
        <f>INDEX(Convictions_per_capita!$B$2:$AR$52,MATCH(A1024,Convictions_per_capita!$A$2:$A$52,0),MATCH(B1024,Convictions_per_capita!$B$1:$AR$1,0))</f>
        <v>1.31E-6</v>
      </c>
    </row>
    <row r="1025" spans="1:5" x14ac:dyDescent="0.35">
      <c r="A1025" t="str">
        <f t="shared" si="30"/>
        <v>Arkansas</v>
      </c>
      <c r="B1025">
        <f t="shared" si="31"/>
        <v>1996</v>
      </c>
      <c r="C1025">
        <f>INDEX(Convictions!$B$2:$AR$52,MATCH(A1025,Convictions!$A$2:$A$52,0),MATCH(B1025,Convictions!$B$1:$AR$1,0))</f>
        <v>1</v>
      </c>
      <c r="D1025">
        <f>INDEX(Population!$B$2:$AR$52,MATCH(A1025,Population!$A$2:$A$52,0),MATCH(B1025,Population!$B$1:$AR$1,0))</f>
        <v>2572109</v>
      </c>
      <c r="E1025" s="6">
        <f>INDEX(Convictions_per_capita!$B$2:$AR$52,MATCH(A1025,Convictions_per_capita!$A$2:$A$52,0),MATCH(B1025,Convictions_per_capita!$B$1:$AR$1,0))</f>
        <v>3.89E-7</v>
      </c>
    </row>
    <row r="1026" spans="1:5" x14ac:dyDescent="0.35">
      <c r="A1026" t="str">
        <f t="shared" si="30"/>
        <v>California</v>
      </c>
      <c r="B1026">
        <f t="shared" si="31"/>
        <v>1996</v>
      </c>
      <c r="C1026">
        <f>INDEX(Convictions!$B$2:$AR$52,MATCH(A1026,Convictions!$A$2:$A$52,0),MATCH(B1026,Convictions!$B$1:$AR$1,0))</f>
        <v>124</v>
      </c>
      <c r="D1026">
        <f>INDEX(Population!$B$2:$AR$52,MATCH(A1026,Population!$A$2:$A$52,0),MATCH(B1026,Population!$B$1:$AR$1,0))</f>
        <v>32018834</v>
      </c>
      <c r="E1026" s="6">
        <f>INDEX(Convictions_per_capita!$B$2:$AR$52,MATCH(A1026,Convictions_per_capita!$A$2:$A$52,0),MATCH(B1026,Convictions_per_capita!$B$1:$AR$1,0))</f>
        <v>3.8700000000000002E-6</v>
      </c>
    </row>
    <row r="1027" spans="1:5" x14ac:dyDescent="0.35">
      <c r="A1027" t="str">
        <f t="shared" si="30"/>
        <v>Colorado</v>
      </c>
      <c r="B1027">
        <f t="shared" si="31"/>
        <v>1996</v>
      </c>
      <c r="C1027">
        <f>INDEX(Convictions!$B$2:$AR$52,MATCH(A1027,Convictions!$A$2:$A$52,0),MATCH(B1027,Convictions!$B$1:$AR$1,0))</f>
        <v>0</v>
      </c>
      <c r="D1027">
        <f>INDEX(Population!$B$2:$AR$52,MATCH(A1027,Population!$A$2:$A$52,0),MATCH(B1027,Population!$B$1:$AR$1,0))</f>
        <v>3919972</v>
      </c>
      <c r="E1027" s="6">
        <f>INDEX(Convictions_per_capita!$B$2:$AR$52,MATCH(A1027,Convictions_per_capita!$A$2:$A$52,0),MATCH(B1027,Convictions_per_capita!$B$1:$AR$1,0))</f>
        <v>0</v>
      </c>
    </row>
    <row r="1028" spans="1:5" x14ac:dyDescent="0.35">
      <c r="A1028" t="str">
        <f t="shared" si="30"/>
        <v>Connecticut</v>
      </c>
      <c r="B1028">
        <f t="shared" si="31"/>
        <v>1996</v>
      </c>
      <c r="C1028">
        <f>INDEX(Convictions!$B$2:$AR$52,MATCH(A1028,Convictions!$A$2:$A$52,0),MATCH(B1028,Convictions!$B$1:$AR$1,0))</f>
        <v>5</v>
      </c>
      <c r="D1028">
        <f>INDEX(Population!$B$2:$AR$52,MATCH(A1028,Population!$A$2:$A$52,0),MATCH(B1028,Population!$B$1:$AR$1,0))</f>
        <v>3336685</v>
      </c>
      <c r="E1028" s="6">
        <f>INDEX(Convictions_per_capita!$B$2:$AR$52,MATCH(A1028,Convictions_per_capita!$A$2:$A$52,0),MATCH(B1028,Convictions_per_capita!$B$1:$AR$1,0))</f>
        <v>1.5E-6</v>
      </c>
    </row>
    <row r="1029" spans="1:5" x14ac:dyDescent="0.35">
      <c r="A1029" t="str">
        <f t="shared" si="30"/>
        <v>Delaware</v>
      </c>
      <c r="B1029">
        <f t="shared" si="31"/>
        <v>1996</v>
      </c>
      <c r="C1029">
        <f>INDEX(Convictions!$B$2:$AR$52,MATCH(A1029,Convictions!$A$2:$A$52,0),MATCH(B1029,Convictions!$B$1:$AR$1,0))</f>
        <v>0</v>
      </c>
      <c r="D1029">
        <f>INDEX(Population!$B$2:$AR$52,MATCH(A1029,Population!$A$2:$A$52,0),MATCH(B1029,Population!$B$1:$AR$1,0))</f>
        <v>740977</v>
      </c>
      <c r="E1029" s="6">
        <f>INDEX(Convictions_per_capita!$B$2:$AR$52,MATCH(A1029,Convictions_per_capita!$A$2:$A$52,0),MATCH(B1029,Convictions_per_capita!$B$1:$AR$1,0))</f>
        <v>0</v>
      </c>
    </row>
    <row r="1030" spans="1:5" x14ac:dyDescent="0.35">
      <c r="A1030" t="str">
        <f t="shared" si="30"/>
        <v>District of Columbia</v>
      </c>
      <c r="B1030">
        <f t="shared" si="31"/>
        <v>1996</v>
      </c>
      <c r="C1030">
        <f>INDEX(Convictions!$B$2:$AR$52,MATCH(A1030,Convictions!$A$2:$A$52,0),MATCH(B1030,Convictions!$B$1:$AR$1,0))</f>
        <v>37</v>
      </c>
      <c r="D1030">
        <f>INDEX(Population!$B$2:$AR$52,MATCH(A1030,Population!$A$2:$A$52,0),MATCH(B1030,Population!$B$1:$AR$1,0))</f>
        <v>572377</v>
      </c>
      <c r="E1030" s="6">
        <f>INDEX(Convictions_per_capita!$B$2:$AR$52,MATCH(A1030,Convictions_per_capita!$A$2:$A$52,0),MATCH(B1030,Convictions_per_capita!$B$1:$AR$1,0))</f>
        <v>6.4599999999999998E-5</v>
      </c>
    </row>
    <row r="1031" spans="1:5" x14ac:dyDescent="0.35">
      <c r="A1031" t="str">
        <f t="shared" si="30"/>
        <v>Florida</v>
      </c>
      <c r="B1031">
        <f t="shared" si="31"/>
        <v>1996</v>
      </c>
      <c r="C1031">
        <f>INDEX(Convictions!$B$2:$AR$52,MATCH(A1031,Convictions!$A$2:$A$52,0),MATCH(B1031,Convictions!$B$1:$AR$1,0))</f>
        <v>60</v>
      </c>
      <c r="D1031">
        <f>INDEX(Population!$B$2:$AR$52,MATCH(A1031,Population!$A$2:$A$52,0),MATCH(B1031,Population!$B$1:$AR$1,0))</f>
        <v>14853360</v>
      </c>
      <c r="E1031" s="6">
        <f>INDEX(Convictions_per_capita!$B$2:$AR$52,MATCH(A1031,Convictions_per_capita!$A$2:$A$52,0),MATCH(B1031,Convictions_per_capita!$B$1:$AR$1,0))</f>
        <v>4.0400000000000003E-6</v>
      </c>
    </row>
    <row r="1032" spans="1:5" x14ac:dyDescent="0.35">
      <c r="A1032" t="str">
        <f t="shared" si="30"/>
        <v>Georgia</v>
      </c>
      <c r="B1032">
        <f t="shared" si="31"/>
        <v>1996</v>
      </c>
      <c r="C1032">
        <f>INDEX(Convictions!$B$2:$AR$52,MATCH(A1032,Convictions!$A$2:$A$52,0),MATCH(B1032,Convictions!$B$1:$AR$1,0))</f>
        <v>17</v>
      </c>
      <c r="D1032">
        <f>INDEX(Population!$B$2:$AR$52,MATCH(A1032,Population!$A$2:$A$52,0),MATCH(B1032,Population!$B$1:$AR$1,0))</f>
        <v>7501069</v>
      </c>
      <c r="E1032" s="6">
        <f>INDEX(Convictions_per_capita!$B$2:$AR$52,MATCH(A1032,Convictions_per_capita!$A$2:$A$52,0),MATCH(B1032,Convictions_per_capita!$B$1:$AR$1,0))</f>
        <v>2.2699999999999999E-6</v>
      </c>
    </row>
    <row r="1033" spans="1:5" x14ac:dyDescent="0.35">
      <c r="A1033" t="str">
        <f t="shared" si="30"/>
        <v>Hawaii</v>
      </c>
      <c r="B1033">
        <f t="shared" si="31"/>
        <v>1996</v>
      </c>
      <c r="C1033">
        <f>INDEX(Convictions!$B$2:$AR$52,MATCH(A1033,Convictions!$A$2:$A$52,0),MATCH(B1033,Convictions!$B$1:$AR$1,0))</f>
        <v>4</v>
      </c>
      <c r="D1033">
        <f>INDEX(Population!$B$2:$AR$52,MATCH(A1033,Population!$A$2:$A$52,0),MATCH(B1033,Population!$B$1:$AR$1,0))</f>
        <v>1203755</v>
      </c>
      <c r="E1033" s="6">
        <f>INDEX(Convictions_per_capita!$B$2:$AR$52,MATCH(A1033,Convictions_per_capita!$A$2:$A$52,0),MATCH(B1033,Convictions_per_capita!$B$1:$AR$1,0))</f>
        <v>3.32E-6</v>
      </c>
    </row>
    <row r="1034" spans="1:5" x14ac:dyDescent="0.35">
      <c r="A1034" t="str">
        <f t="shared" si="30"/>
        <v>Idaho</v>
      </c>
      <c r="B1034">
        <f t="shared" si="31"/>
        <v>1996</v>
      </c>
      <c r="C1034">
        <f>INDEX(Convictions!$B$2:$AR$52,MATCH(A1034,Convictions!$A$2:$A$52,0),MATCH(B1034,Convictions!$B$1:$AR$1,0))</f>
        <v>4</v>
      </c>
      <c r="D1034">
        <f>INDEX(Population!$B$2:$AR$52,MATCH(A1034,Population!$A$2:$A$52,0),MATCH(B1034,Population!$B$1:$AR$1,0))</f>
        <v>1203083</v>
      </c>
      <c r="E1034" s="6">
        <f>INDEX(Convictions_per_capita!$B$2:$AR$52,MATCH(A1034,Convictions_per_capita!$A$2:$A$52,0),MATCH(B1034,Convictions_per_capita!$B$1:$AR$1,0))</f>
        <v>3.32E-6</v>
      </c>
    </row>
    <row r="1035" spans="1:5" x14ac:dyDescent="0.35">
      <c r="A1035" t="str">
        <f t="shared" si="30"/>
        <v>Illinois</v>
      </c>
      <c r="B1035">
        <f t="shared" si="31"/>
        <v>1996</v>
      </c>
      <c r="C1035">
        <f>INDEX(Convictions!$B$2:$AR$52,MATCH(A1035,Convictions!$A$2:$A$52,0),MATCH(B1035,Convictions!$B$1:$AR$1,0))</f>
        <v>83</v>
      </c>
      <c r="D1035">
        <f>INDEX(Population!$B$2:$AR$52,MATCH(A1035,Population!$A$2:$A$52,0),MATCH(B1035,Population!$B$1:$AR$1,0))</f>
        <v>12101997</v>
      </c>
      <c r="E1035" s="6">
        <f>INDEX(Convictions_per_capita!$B$2:$AR$52,MATCH(A1035,Convictions_per_capita!$A$2:$A$52,0),MATCH(B1035,Convictions_per_capita!$B$1:$AR$1,0))</f>
        <v>6.8600000000000004E-6</v>
      </c>
    </row>
    <row r="1036" spans="1:5" x14ac:dyDescent="0.35">
      <c r="A1036" t="str">
        <f t="shared" si="30"/>
        <v>Indiana</v>
      </c>
      <c r="B1036">
        <f t="shared" si="31"/>
        <v>1996</v>
      </c>
      <c r="C1036">
        <f>INDEX(Convictions!$B$2:$AR$52,MATCH(A1036,Convictions!$A$2:$A$52,0),MATCH(B1036,Convictions!$B$1:$AR$1,0))</f>
        <v>17</v>
      </c>
      <c r="D1036">
        <f>INDEX(Population!$B$2:$AR$52,MATCH(A1036,Population!$A$2:$A$52,0),MATCH(B1036,Population!$B$1:$AR$1,0))</f>
        <v>5906013</v>
      </c>
      <c r="E1036" s="6">
        <f>INDEX(Convictions_per_capita!$B$2:$AR$52,MATCH(A1036,Convictions_per_capita!$A$2:$A$52,0),MATCH(B1036,Convictions_per_capita!$B$1:$AR$1,0))</f>
        <v>2.88E-6</v>
      </c>
    </row>
    <row r="1037" spans="1:5" x14ac:dyDescent="0.35">
      <c r="A1037" t="str">
        <f t="shared" si="30"/>
        <v>Iowa</v>
      </c>
      <c r="B1037">
        <f t="shared" si="31"/>
        <v>1996</v>
      </c>
      <c r="C1037">
        <f>INDEX(Convictions!$B$2:$AR$52,MATCH(A1037,Convictions!$A$2:$A$52,0),MATCH(B1037,Convictions!$B$1:$AR$1,0))</f>
        <v>2</v>
      </c>
      <c r="D1037">
        <f>INDEX(Population!$B$2:$AR$52,MATCH(A1037,Population!$A$2:$A$52,0),MATCH(B1037,Population!$B$1:$AR$1,0))</f>
        <v>2880000</v>
      </c>
      <c r="E1037" s="6">
        <f>INDEX(Convictions_per_capita!$B$2:$AR$52,MATCH(A1037,Convictions_per_capita!$A$2:$A$52,0),MATCH(B1037,Convictions_per_capita!$B$1:$AR$1,0))</f>
        <v>6.9400000000000005E-7</v>
      </c>
    </row>
    <row r="1038" spans="1:5" x14ac:dyDescent="0.35">
      <c r="A1038" t="str">
        <f t="shared" si="30"/>
        <v>Kansas</v>
      </c>
      <c r="B1038">
        <f t="shared" si="31"/>
        <v>1996</v>
      </c>
      <c r="C1038">
        <f>INDEX(Convictions!$B$2:$AR$52,MATCH(A1038,Convictions!$A$2:$A$52,0),MATCH(B1038,Convictions!$B$1:$AR$1,0))</f>
        <v>1</v>
      </c>
      <c r="D1038">
        <f>INDEX(Population!$B$2:$AR$52,MATCH(A1038,Population!$A$2:$A$52,0),MATCH(B1038,Population!$B$1:$AR$1,0))</f>
        <v>2614554</v>
      </c>
      <c r="E1038" s="6">
        <f>INDEX(Convictions_per_capita!$B$2:$AR$52,MATCH(A1038,Convictions_per_capita!$A$2:$A$52,0),MATCH(B1038,Convictions_per_capita!$B$1:$AR$1,0))</f>
        <v>3.8200000000000001E-7</v>
      </c>
    </row>
    <row r="1039" spans="1:5" x14ac:dyDescent="0.35">
      <c r="A1039" t="str">
        <f t="shared" si="30"/>
        <v>Kentucky</v>
      </c>
      <c r="B1039">
        <f t="shared" si="31"/>
        <v>1996</v>
      </c>
      <c r="C1039">
        <f>INDEX(Convictions!$B$2:$AR$52,MATCH(A1039,Convictions!$A$2:$A$52,0),MATCH(B1039,Convictions!$B$1:$AR$1,0))</f>
        <v>19</v>
      </c>
      <c r="D1039">
        <f>INDEX(Population!$B$2:$AR$52,MATCH(A1039,Population!$A$2:$A$52,0),MATCH(B1039,Population!$B$1:$AR$1,0))</f>
        <v>3919535</v>
      </c>
      <c r="E1039" s="6">
        <f>INDEX(Convictions_per_capita!$B$2:$AR$52,MATCH(A1039,Convictions_per_capita!$A$2:$A$52,0),MATCH(B1039,Convictions_per_capita!$B$1:$AR$1,0))</f>
        <v>4.8500000000000002E-6</v>
      </c>
    </row>
    <row r="1040" spans="1:5" x14ac:dyDescent="0.35">
      <c r="A1040" t="str">
        <f t="shared" si="30"/>
        <v>Louisiana</v>
      </c>
      <c r="B1040">
        <f t="shared" si="31"/>
        <v>1996</v>
      </c>
      <c r="C1040">
        <f>INDEX(Convictions!$B$2:$AR$52,MATCH(A1040,Convictions!$A$2:$A$52,0),MATCH(B1040,Convictions!$B$1:$AR$1,0))</f>
        <v>48</v>
      </c>
      <c r="D1040">
        <f>INDEX(Population!$B$2:$AR$52,MATCH(A1040,Population!$A$2:$A$52,0),MATCH(B1040,Population!$B$1:$AR$1,0))</f>
        <v>4398877</v>
      </c>
      <c r="E1040" s="6">
        <f>INDEX(Convictions_per_capita!$B$2:$AR$52,MATCH(A1040,Convictions_per_capita!$A$2:$A$52,0),MATCH(B1040,Convictions_per_capita!$B$1:$AR$1,0))</f>
        <v>1.0900000000000001E-5</v>
      </c>
    </row>
    <row r="1041" spans="1:5" x14ac:dyDescent="0.35">
      <c r="A1041" t="str">
        <f t="shared" si="30"/>
        <v>Maine</v>
      </c>
      <c r="B1041">
        <f t="shared" si="31"/>
        <v>1996</v>
      </c>
      <c r="C1041">
        <f>INDEX(Convictions!$B$2:$AR$52,MATCH(A1041,Convictions!$A$2:$A$52,0),MATCH(B1041,Convictions!$B$1:$AR$1,0))</f>
        <v>6</v>
      </c>
      <c r="D1041">
        <f>INDEX(Population!$B$2:$AR$52,MATCH(A1041,Population!$A$2:$A$52,0),MATCH(B1041,Population!$B$1:$AR$1,0))</f>
        <v>1249060</v>
      </c>
      <c r="E1041" s="6">
        <f>INDEX(Convictions_per_capita!$B$2:$AR$52,MATCH(A1041,Convictions_per_capita!$A$2:$A$52,0),MATCH(B1041,Convictions_per_capita!$B$1:$AR$1,0))</f>
        <v>4.7999999999999998E-6</v>
      </c>
    </row>
    <row r="1042" spans="1:5" x14ac:dyDescent="0.35">
      <c r="A1042" t="str">
        <f t="shared" si="30"/>
        <v>Maryland</v>
      </c>
      <c r="B1042">
        <f t="shared" si="31"/>
        <v>1996</v>
      </c>
      <c r="C1042">
        <f>INDEX(Convictions!$B$2:$AR$52,MATCH(A1042,Convictions!$A$2:$A$52,0),MATCH(B1042,Convictions!$B$1:$AR$1,0))</f>
        <v>11</v>
      </c>
      <c r="D1042">
        <f>INDEX(Population!$B$2:$AR$52,MATCH(A1042,Population!$A$2:$A$52,0),MATCH(B1042,Population!$B$1:$AR$1,0))</f>
        <v>5111986</v>
      </c>
      <c r="E1042" s="6">
        <f>INDEX(Convictions_per_capita!$B$2:$AR$52,MATCH(A1042,Convictions_per_capita!$A$2:$A$52,0),MATCH(B1042,Convictions_per_capita!$B$1:$AR$1,0))</f>
        <v>2.1500000000000002E-6</v>
      </c>
    </row>
    <row r="1043" spans="1:5" x14ac:dyDescent="0.35">
      <c r="A1043" t="str">
        <f t="shared" si="30"/>
        <v>Massachusetts</v>
      </c>
      <c r="B1043">
        <f t="shared" si="31"/>
        <v>1996</v>
      </c>
      <c r="C1043">
        <f>INDEX(Convictions!$B$2:$AR$52,MATCH(A1043,Convictions!$A$2:$A$52,0),MATCH(B1043,Convictions!$B$1:$AR$1,0))</f>
        <v>35</v>
      </c>
      <c r="D1043">
        <f>INDEX(Population!$B$2:$AR$52,MATCH(A1043,Population!$A$2:$A$52,0),MATCH(B1043,Population!$B$1:$AR$1,0))</f>
        <v>6179756</v>
      </c>
      <c r="E1043" s="6">
        <f>INDEX(Convictions_per_capita!$B$2:$AR$52,MATCH(A1043,Convictions_per_capita!$A$2:$A$52,0),MATCH(B1043,Convictions_per_capita!$B$1:$AR$1,0))</f>
        <v>5.66E-6</v>
      </c>
    </row>
    <row r="1044" spans="1:5" x14ac:dyDescent="0.35">
      <c r="A1044" t="str">
        <f t="shared" si="30"/>
        <v>Michigan</v>
      </c>
      <c r="B1044">
        <f t="shared" si="31"/>
        <v>1996</v>
      </c>
      <c r="C1044">
        <f>INDEX(Convictions!$B$2:$AR$52,MATCH(A1044,Convictions!$A$2:$A$52,0),MATCH(B1044,Convictions!$B$1:$AR$1,0))</f>
        <v>18</v>
      </c>
      <c r="D1044">
        <f>INDEX(Population!$B$2:$AR$52,MATCH(A1044,Population!$A$2:$A$52,0),MATCH(B1044,Population!$B$1:$AR$1,0))</f>
        <v>9758645</v>
      </c>
      <c r="E1044" s="6">
        <f>INDEX(Convictions_per_capita!$B$2:$AR$52,MATCH(A1044,Convictions_per_capita!$A$2:$A$52,0),MATCH(B1044,Convictions_per_capita!$B$1:$AR$1,0))</f>
        <v>1.84E-6</v>
      </c>
    </row>
    <row r="1045" spans="1:5" x14ac:dyDescent="0.35">
      <c r="A1045" t="str">
        <f t="shared" si="30"/>
        <v>Minnesota</v>
      </c>
      <c r="B1045">
        <f t="shared" si="31"/>
        <v>1996</v>
      </c>
      <c r="C1045">
        <f>INDEX(Convictions!$B$2:$AR$52,MATCH(A1045,Convictions!$A$2:$A$52,0),MATCH(B1045,Convictions!$B$1:$AR$1,0))</f>
        <v>7</v>
      </c>
      <c r="D1045">
        <f>INDEX(Population!$B$2:$AR$52,MATCH(A1045,Population!$A$2:$A$52,0),MATCH(B1045,Population!$B$1:$AR$1,0))</f>
        <v>4712827</v>
      </c>
      <c r="E1045" s="6">
        <f>INDEX(Convictions_per_capita!$B$2:$AR$52,MATCH(A1045,Convictions_per_capita!$A$2:$A$52,0),MATCH(B1045,Convictions_per_capita!$B$1:$AR$1,0))</f>
        <v>1.4899999999999999E-6</v>
      </c>
    </row>
    <row r="1046" spans="1:5" x14ac:dyDescent="0.35">
      <c r="A1046" t="str">
        <f t="shared" si="30"/>
        <v>Mississippi</v>
      </c>
      <c r="B1046">
        <f t="shared" si="31"/>
        <v>1996</v>
      </c>
      <c r="C1046">
        <f>INDEX(Convictions!$B$2:$AR$52,MATCH(A1046,Convictions!$A$2:$A$52,0),MATCH(B1046,Convictions!$B$1:$AR$1,0))</f>
        <v>15</v>
      </c>
      <c r="D1046">
        <f>INDEX(Population!$B$2:$AR$52,MATCH(A1046,Population!$A$2:$A$52,0),MATCH(B1046,Population!$B$1:$AR$1,0))</f>
        <v>2748085</v>
      </c>
      <c r="E1046" s="6">
        <f>INDEX(Convictions_per_capita!$B$2:$AR$52,MATCH(A1046,Convictions_per_capita!$A$2:$A$52,0),MATCH(B1046,Convictions_per_capita!$B$1:$AR$1,0))</f>
        <v>5.4600000000000002E-6</v>
      </c>
    </row>
    <row r="1047" spans="1:5" x14ac:dyDescent="0.35">
      <c r="A1047" t="str">
        <f t="shared" si="30"/>
        <v>Missouri</v>
      </c>
      <c r="B1047">
        <f t="shared" si="31"/>
        <v>1996</v>
      </c>
      <c r="C1047">
        <f>INDEX(Convictions!$B$2:$AR$52,MATCH(A1047,Convictions!$A$2:$A$52,0),MATCH(B1047,Convictions!$B$1:$AR$1,0))</f>
        <v>21</v>
      </c>
      <c r="D1047">
        <f>INDEX(Population!$B$2:$AR$52,MATCH(A1047,Population!$A$2:$A$52,0),MATCH(B1047,Population!$B$1:$AR$1,0))</f>
        <v>5431553</v>
      </c>
      <c r="E1047" s="6">
        <f>INDEX(Convictions_per_capita!$B$2:$AR$52,MATCH(A1047,Convictions_per_capita!$A$2:$A$52,0),MATCH(B1047,Convictions_per_capita!$B$1:$AR$1,0))</f>
        <v>3.8700000000000002E-6</v>
      </c>
    </row>
    <row r="1048" spans="1:5" x14ac:dyDescent="0.35">
      <c r="A1048" t="str">
        <f t="shared" si="30"/>
        <v>Montana</v>
      </c>
      <c r="B1048">
        <f t="shared" si="31"/>
        <v>1996</v>
      </c>
      <c r="C1048">
        <f>INDEX(Convictions!$B$2:$AR$52,MATCH(A1048,Convictions!$A$2:$A$52,0),MATCH(B1048,Convictions!$B$1:$AR$1,0))</f>
        <v>0</v>
      </c>
      <c r="D1048">
        <f>INDEX(Population!$B$2:$AR$52,MATCH(A1048,Population!$A$2:$A$52,0),MATCH(B1048,Population!$B$1:$AR$1,0))</f>
        <v>886254</v>
      </c>
      <c r="E1048" s="6">
        <f>INDEX(Convictions_per_capita!$B$2:$AR$52,MATCH(A1048,Convictions_per_capita!$A$2:$A$52,0),MATCH(B1048,Convictions_per_capita!$B$1:$AR$1,0))</f>
        <v>0</v>
      </c>
    </row>
    <row r="1049" spans="1:5" x14ac:dyDescent="0.35">
      <c r="A1049" t="str">
        <f t="shared" si="30"/>
        <v>Nebraska</v>
      </c>
      <c r="B1049">
        <f t="shared" si="31"/>
        <v>1996</v>
      </c>
      <c r="C1049">
        <f>INDEX(Convictions!$B$2:$AR$52,MATCH(A1049,Convictions!$A$2:$A$52,0),MATCH(B1049,Convictions!$B$1:$AR$1,0))</f>
        <v>1</v>
      </c>
      <c r="D1049">
        <f>INDEX(Population!$B$2:$AR$52,MATCH(A1049,Population!$A$2:$A$52,0),MATCH(B1049,Population!$B$1:$AR$1,0))</f>
        <v>1673740</v>
      </c>
      <c r="E1049" s="6">
        <f>INDEX(Convictions_per_capita!$B$2:$AR$52,MATCH(A1049,Convictions_per_capita!$A$2:$A$52,0),MATCH(B1049,Convictions_per_capita!$B$1:$AR$1,0))</f>
        <v>5.9699999999999996E-7</v>
      </c>
    </row>
    <row r="1050" spans="1:5" x14ac:dyDescent="0.35">
      <c r="A1050" t="str">
        <f t="shared" si="30"/>
        <v>Nevada</v>
      </c>
      <c r="B1050">
        <f t="shared" si="31"/>
        <v>1996</v>
      </c>
      <c r="C1050">
        <f>INDEX(Convictions!$B$2:$AR$52,MATCH(A1050,Convictions!$A$2:$A$52,0),MATCH(B1050,Convictions!$B$1:$AR$1,0))</f>
        <v>6</v>
      </c>
      <c r="D1050">
        <f>INDEX(Population!$B$2:$AR$52,MATCH(A1050,Population!$A$2:$A$52,0),MATCH(B1050,Population!$B$1:$AR$1,0))</f>
        <v>1666320</v>
      </c>
      <c r="E1050" s="6">
        <f>INDEX(Convictions_per_capita!$B$2:$AR$52,MATCH(A1050,Convictions_per_capita!$A$2:$A$52,0),MATCH(B1050,Convictions_per_capita!$B$1:$AR$1,0))</f>
        <v>3.5999999999999998E-6</v>
      </c>
    </row>
    <row r="1051" spans="1:5" x14ac:dyDescent="0.35">
      <c r="A1051" t="str">
        <f t="shared" si="30"/>
        <v>New Hampshire</v>
      </c>
      <c r="B1051">
        <f t="shared" si="31"/>
        <v>1996</v>
      </c>
      <c r="C1051">
        <f>INDEX(Convictions!$B$2:$AR$52,MATCH(A1051,Convictions!$A$2:$A$52,0),MATCH(B1051,Convictions!$B$1:$AR$1,0))</f>
        <v>0</v>
      </c>
      <c r="D1051">
        <f>INDEX(Population!$B$2:$AR$52,MATCH(A1051,Population!$A$2:$A$52,0),MATCH(B1051,Population!$B$1:$AR$1,0))</f>
        <v>1174719</v>
      </c>
      <c r="E1051" s="6">
        <f>INDEX(Convictions_per_capita!$B$2:$AR$52,MATCH(A1051,Convictions_per_capita!$A$2:$A$52,0),MATCH(B1051,Convictions_per_capita!$B$1:$AR$1,0))</f>
        <v>0</v>
      </c>
    </row>
    <row r="1052" spans="1:5" x14ac:dyDescent="0.35">
      <c r="A1052" t="str">
        <f t="shared" si="30"/>
        <v>New Jersey</v>
      </c>
      <c r="B1052">
        <f t="shared" si="31"/>
        <v>1996</v>
      </c>
      <c r="C1052">
        <f>INDEX(Convictions!$B$2:$AR$52,MATCH(A1052,Convictions!$A$2:$A$52,0),MATCH(B1052,Convictions!$B$1:$AR$1,0))</f>
        <v>41</v>
      </c>
      <c r="D1052">
        <f>INDEX(Population!$B$2:$AR$52,MATCH(A1052,Population!$A$2:$A$52,0),MATCH(B1052,Population!$B$1:$AR$1,0))</f>
        <v>8149596</v>
      </c>
      <c r="E1052" s="6">
        <f>INDEX(Convictions_per_capita!$B$2:$AR$52,MATCH(A1052,Convictions_per_capita!$A$2:$A$52,0),MATCH(B1052,Convictions_per_capita!$B$1:$AR$1,0))</f>
        <v>5.0300000000000001E-6</v>
      </c>
    </row>
    <row r="1053" spans="1:5" x14ac:dyDescent="0.35">
      <c r="A1053" t="str">
        <f t="shared" si="30"/>
        <v>New Mexico</v>
      </c>
      <c r="B1053">
        <f t="shared" si="31"/>
        <v>1996</v>
      </c>
      <c r="C1053">
        <f>INDEX(Convictions!$B$2:$AR$52,MATCH(A1053,Convictions!$A$2:$A$52,0),MATCH(B1053,Convictions!$B$1:$AR$1,0))</f>
        <v>5</v>
      </c>
      <c r="D1053">
        <f>INDEX(Population!$B$2:$AR$52,MATCH(A1053,Population!$A$2:$A$52,0),MATCH(B1053,Population!$B$1:$AR$1,0))</f>
        <v>1752326</v>
      </c>
      <c r="E1053" s="6">
        <f>INDEX(Convictions_per_capita!$B$2:$AR$52,MATCH(A1053,Convictions_per_capita!$A$2:$A$52,0),MATCH(B1053,Convictions_per_capita!$B$1:$AR$1,0))</f>
        <v>2.8499999999999998E-6</v>
      </c>
    </row>
    <row r="1054" spans="1:5" x14ac:dyDescent="0.35">
      <c r="A1054" t="str">
        <f t="shared" si="30"/>
        <v>New York</v>
      </c>
      <c r="B1054">
        <f t="shared" si="31"/>
        <v>1996</v>
      </c>
      <c r="C1054">
        <f>INDEX(Convictions!$B$2:$AR$52,MATCH(A1054,Convictions!$A$2:$A$52,0),MATCH(B1054,Convictions!$B$1:$AR$1,0))</f>
        <v>82</v>
      </c>
      <c r="D1054">
        <f>INDEX(Population!$B$2:$AR$52,MATCH(A1054,Population!$A$2:$A$52,0),MATCH(B1054,Population!$B$1:$AR$1,0))</f>
        <v>18588460</v>
      </c>
      <c r="E1054" s="6">
        <f>INDEX(Convictions_per_capita!$B$2:$AR$52,MATCH(A1054,Convictions_per_capita!$A$2:$A$52,0),MATCH(B1054,Convictions_per_capita!$B$1:$AR$1,0))</f>
        <v>4.4100000000000001E-6</v>
      </c>
    </row>
    <row r="1055" spans="1:5" x14ac:dyDescent="0.35">
      <c r="A1055" t="str">
        <f t="shared" si="30"/>
        <v>North Carolina</v>
      </c>
      <c r="B1055">
        <f t="shared" si="31"/>
        <v>1996</v>
      </c>
      <c r="C1055">
        <f>INDEX(Convictions!$B$2:$AR$52,MATCH(A1055,Convictions!$A$2:$A$52,0),MATCH(B1055,Convictions!$B$1:$AR$1,0))</f>
        <v>6</v>
      </c>
      <c r="D1055">
        <f>INDEX(Population!$B$2:$AR$52,MATCH(A1055,Population!$A$2:$A$52,0),MATCH(B1055,Population!$B$1:$AR$1,0))</f>
        <v>7500670</v>
      </c>
      <c r="E1055" s="6">
        <f>INDEX(Convictions_per_capita!$B$2:$AR$52,MATCH(A1055,Convictions_per_capita!$A$2:$A$52,0),MATCH(B1055,Convictions_per_capita!$B$1:$AR$1,0))</f>
        <v>7.9999999999999996E-7</v>
      </c>
    </row>
    <row r="1056" spans="1:5" x14ac:dyDescent="0.35">
      <c r="A1056" t="str">
        <f t="shared" si="30"/>
        <v>North Dakota</v>
      </c>
      <c r="B1056">
        <f t="shared" si="31"/>
        <v>1996</v>
      </c>
      <c r="C1056">
        <f>INDEX(Convictions!$B$2:$AR$52,MATCH(A1056,Convictions!$A$2:$A$52,0),MATCH(B1056,Convictions!$B$1:$AR$1,0))</f>
        <v>4</v>
      </c>
      <c r="D1056">
        <f>INDEX(Population!$B$2:$AR$52,MATCH(A1056,Population!$A$2:$A$52,0),MATCH(B1056,Population!$B$1:$AR$1,0))</f>
        <v>650382</v>
      </c>
      <c r="E1056" s="6">
        <f>INDEX(Convictions_per_capita!$B$2:$AR$52,MATCH(A1056,Convictions_per_capita!$A$2:$A$52,0),MATCH(B1056,Convictions_per_capita!$B$1:$AR$1,0))</f>
        <v>6.1500000000000004E-6</v>
      </c>
    </row>
    <row r="1057" spans="1:5" x14ac:dyDescent="0.35">
      <c r="A1057" t="str">
        <f t="shared" si="30"/>
        <v>Ohio</v>
      </c>
      <c r="B1057">
        <f t="shared" si="31"/>
        <v>1996</v>
      </c>
      <c r="C1057">
        <f>INDEX(Convictions!$B$2:$AR$52,MATCH(A1057,Convictions!$A$2:$A$52,0),MATCH(B1057,Convictions!$B$1:$AR$1,0))</f>
        <v>38</v>
      </c>
      <c r="D1057">
        <f>INDEX(Population!$B$2:$AR$52,MATCH(A1057,Population!$A$2:$A$52,0),MATCH(B1057,Population!$B$1:$AR$1,0))</f>
        <v>11242827</v>
      </c>
      <c r="E1057" s="6">
        <f>INDEX(Convictions_per_capita!$B$2:$AR$52,MATCH(A1057,Convictions_per_capita!$A$2:$A$52,0),MATCH(B1057,Convictions_per_capita!$B$1:$AR$1,0))</f>
        <v>3.3799999999999998E-6</v>
      </c>
    </row>
    <row r="1058" spans="1:5" x14ac:dyDescent="0.35">
      <c r="A1058" t="str">
        <f t="shared" si="30"/>
        <v>Oklahoma</v>
      </c>
      <c r="B1058">
        <f t="shared" si="31"/>
        <v>1996</v>
      </c>
      <c r="C1058">
        <f>INDEX(Convictions!$B$2:$AR$52,MATCH(A1058,Convictions!$A$2:$A$52,0),MATCH(B1058,Convictions!$B$1:$AR$1,0))</f>
        <v>7</v>
      </c>
      <c r="D1058">
        <f>INDEX(Population!$B$2:$AR$52,MATCH(A1058,Population!$A$2:$A$52,0),MATCH(B1058,Population!$B$1:$AR$1,0))</f>
        <v>3340129</v>
      </c>
      <c r="E1058" s="6">
        <f>INDEX(Convictions_per_capita!$B$2:$AR$52,MATCH(A1058,Convictions_per_capita!$A$2:$A$52,0),MATCH(B1058,Convictions_per_capita!$B$1:$AR$1,0))</f>
        <v>2.0999999999999998E-6</v>
      </c>
    </row>
    <row r="1059" spans="1:5" x14ac:dyDescent="0.35">
      <c r="A1059" t="str">
        <f t="shared" si="30"/>
        <v>Oregon</v>
      </c>
      <c r="B1059">
        <f t="shared" si="31"/>
        <v>1996</v>
      </c>
      <c r="C1059">
        <f>INDEX(Convictions!$B$2:$AR$52,MATCH(A1059,Convictions!$A$2:$A$52,0),MATCH(B1059,Convictions!$B$1:$AR$1,0))</f>
        <v>0</v>
      </c>
      <c r="D1059">
        <f>INDEX(Population!$B$2:$AR$52,MATCH(A1059,Population!$A$2:$A$52,0),MATCH(B1059,Population!$B$1:$AR$1,0))</f>
        <v>3247111</v>
      </c>
      <c r="E1059" s="6">
        <f>INDEX(Convictions_per_capita!$B$2:$AR$52,MATCH(A1059,Convictions_per_capita!$A$2:$A$52,0),MATCH(B1059,Convictions_per_capita!$B$1:$AR$1,0))</f>
        <v>0</v>
      </c>
    </row>
    <row r="1060" spans="1:5" x14ac:dyDescent="0.35">
      <c r="A1060" t="str">
        <f t="shared" si="30"/>
        <v>Pennsylvania</v>
      </c>
      <c r="B1060">
        <f t="shared" si="31"/>
        <v>1996</v>
      </c>
      <c r="C1060">
        <f>INDEX(Convictions!$B$2:$AR$52,MATCH(A1060,Convictions!$A$2:$A$52,0),MATCH(B1060,Convictions!$B$1:$AR$1,0))</f>
        <v>29</v>
      </c>
      <c r="D1060">
        <f>INDEX(Population!$B$2:$AR$52,MATCH(A1060,Population!$A$2:$A$52,0),MATCH(B1060,Population!$B$1:$AR$1,0))</f>
        <v>12220464</v>
      </c>
      <c r="E1060" s="6">
        <f>INDEX(Convictions_per_capita!$B$2:$AR$52,MATCH(A1060,Convictions_per_capita!$A$2:$A$52,0),MATCH(B1060,Convictions_per_capita!$B$1:$AR$1,0))</f>
        <v>2.3700000000000002E-6</v>
      </c>
    </row>
    <row r="1061" spans="1:5" x14ac:dyDescent="0.35">
      <c r="A1061" t="str">
        <f t="shared" si="30"/>
        <v>Rhode Island</v>
      </c>
      <c r="B1061">
        <f t="shared" si="31"/>
        <v>1996</v>
      </c>
      <c r="C1061">
        <f>INDEX(Convictions!$B$2:$AR$52,MATCH(A1061,Convictions!$A$2:$A$52,0),MATCH(B1061,Convictions!$B$1:$AR$1,0))</f>
        <v>0</v>
      </c>
      <c r="D1061">
        <f>INDEX(Population!$B$2:$AR$52,MATCH(A1061,Population!$A$2:$A$52,0),MATCH(B1061,Population!$B$1:$AR$1,0))</f>
        <v>1020893</v>
      </c>
      <c r="E1061" s="6">
        <f>INDEX(Convictions_per_capita!$B$2:$AR$52,MATCH(A1061,Convictions_per_capita!$A$2:$A$52,0),MATCH(B1061,Convictions_per_capita!$B$1:$AR$1,0))</f>
        <v>0</v>
      </c>
    </row>
    <row r="1062" spans="1:5" x14ac:dyDescent="0.35">
      <c r="A1062" t="str">
        <f t="shared" si="30"/>
        <v>South Carolina</v>
      </c>
      <c r="B1062">
        <f t="shared" si="31"/>
        <v>1996</v>
      </c>
      <c r="C1062">
        <f>INDEX(Convictions!$B$2:$AR$52,MATCH(A1062,Convictions!$A$2:$A$52,0),MATCH(B1062,Convictions!$B$1:$AR$1,0))</f>
        <v>4</v>
      </c>
      <c r="D1062">
        <f>INDEX(Population!$B$2:$AR$52,MATCH(A1062,Population!$A$2:$A$52,0),MATCH(B1062,Population!$B$1:$AR$1,0))</f>
        <v>3796200</v>
      </c>
      <c r="E1062" s="6">
        <f>INDEX(Convictions_per_capita!$B$2:$AR$52,MATCH(A1062,Convictions_per_capita!$A$2:$A$52,0),MATCH(B1062,Convictions_per_capita!$B$1:$AR$1,0))</f>
        <v>1.0499999999999999E-6</v>
      </c>
    </row>
    <row r="1063" spans="1:5" x14ac:dyDescent="0.35">
      <c r="A1063" t="str">
        <f t="shared" si="30"/>
        <v>South Dakota</v>
      </c>
      <c r="B1063">
        <f t="shared" si="31"/>
        <v>1996</v>
      </c>
      <c r="C1063">
        <f>INDEX(Convictions!$B$2:$AR$52,MATCH(A1063,Convictions!$A$2:$A$52,0),MATCH(B1063,Convictions!$B$1:$AR$1,0))</f>
        <v>6</v>
      </c>
      <c r="D1063">
        <f>INDEX(Population!$B$2:$AR$52,MATCH(A1063,Population!$A$2:$A$52,0),MATCH(B1063,Population!$B$1:$AR$1,0))</f>
        <v>742213</v>
      </c>
      <c r="E1063" s="6">
        <f>INDEX(Convictions_per_capita!$B$2:$AR$52,MATCH(A1063,Convictions_per_capita!$A$2:$A$52,0),MATCH(B1063,Convictions_per_capita!$B$1:$AR$1,0))</f>
        <v>8.0800000000000006E-6</v>
      </c>
    </row>
    <row r="1064" spans="1:5" x14ac:dyDescent="0.35">
      <c r="A1064" t="str">
        <f t="shared" si="30"/>
        <v>Tennessee</v>
      </c>
      <c r="B1064">
        <f t="shared" si="31"/>
        <v>1996</v>
      </c>
      <c r="C1064">
        <f>INDEX(Convictions!$B$2:$AR$52,MATCH(A1064,Convictions!$A$2:$A$52,0),MATCH(B1064,Convictions!$B$1:$AR$1,0))</f>
        <v>19</v>
      </c>
      <c r="D1064">
        <f>INDEX(Population!$B$2:$AR$52,MATCH(A1064,Population!$A$2:$A$52,0),MATCH(B1064,Population!$B$1:$AR$1,0))</f>
        <v>5416643</v>
      </c>
      <c r="E1064" s="6">
        <f>INDEX(Convictions_per_capita!$B$2:$AR$52,MATCH(A1064,Convictions_per_capita!$A$2:$A$52,0),MATCH(B1064,Convictions_per_capita!$B$1:$AR$1,0))</f>
        <v>3.5099999999999999E-6</v>
      </c>
    </row>
    <row r="1065" spans="1:5" x14ac:dyDescent="0.35">
      <c r="A1065" t="str">
        <f t="shared" si="30"/>
        <v>Texas</v>
      </c>
      <c r="B1065">
        <f t="shared" si="31"/>
        <v>1996</v>
      </c>
      <c r="C1065">
        <f>INDEX(Convictions!$B$2:$AR$52,MATCH(A1065,Convictions!$A$2:$A$52,0),MATCH(B1065,Convictions!$B$1:$AR$1,0))</f>
        <v>45</v>
      </c>
      <c r="D1065">
        <f>INDEX(Population!$B$2:$AR$52,MATCH(A1065,Population!$A$2:$A$52,0),MATCH(B1065,Population!$B$1:$AR$1,0))</f>
        <v>19340342</v>
      </c>
      <c r="E1065" s="6">
        <f>INDEX(Convictions_per_capita!$B$2:$AR$52,MATCH(A1065,Convictions_per_capita!$A$2:$A$52,0),MATCH(B1065,Convictions_per_capita!$B$1:$AR$1,0))</f>
        <v>2.3300000000000001E-6</v>
      </c>
    </row>
    <row r="1066" spans="1:5" x14ac:dyDescent="0.35">
      <c r="A1066" t="str">
        <f t="shared" si="30"/>
        <v>Utah</v>
      </c>
      <c r="B1066">
        <f t="shared" si="31"/>
        <v>1996</v>
      </c>
      <c r="C1066">
        <f>INDEX(Convictions!$B$2:$AR$52,MATCH(A1066,Convictions!$A$2:$A$52,0),MATCH(B1066,Convictions!$B$1:$AR$1,0))</f>
        <v>0</v>
      </c>
      <c r="D1066">
        <f>INDEX(Population!$B$2:$AR$52,MATCH(A1066,Population!$A$2:$A$52,0),MATCH(B1066,Population!$B$1:$AR$1,0))</f>
        <v>2067976</v>
      </c>
      <c r="E1066" s="6">
        <f>INDEX(Convictions_per_capita!$B$2:$AR$52,MATCH(A1066,Convictions_per_capita!$A$2:$A$52,0),MATCH(B1066,Convictions_per_capita!$B$1:$AR$1,0))</f>
        <v>0</v>
      </c>
    </row>
    <row r="1067" spans="1:5" x14ac:dyDescent="0.35">
      <c r="A1067" t="str">
        <f t="shared" si="30"/>
        <v>Vermont</v>
      </c>
      <c r="B1067">
        <f t="shared" si="31"/>
        <v>1996</v>
      </c>
      <c r="C1067">
        <f>INDEX(Convictions!$B$2:$AR$52,MATCH(A1067,Convictions!$A$2:$A$52,0),MATCH(B1067,Convictions!$B$1:$AR$1,0))</f>
        <v>0</v>
      </c>
      <c r="D1067">
        <f>INDEX(Population!$B$2:$AR$52,MATCH(A1067,Population!$A$2:$A$52,0),MATCH(B1067,Population!$B$1:$AR$1,0))</f>
        <v>593701</v>
      </c>
      <c r="E1067" s="6">
        <f>INDEX(Convictions_per_capita!$B$2:$AR$52,MATCH(A1067,Convictions_per_capita!$A$2:$A$52,0),MATCH(B1067,Convictions_per_capita!$B$1:$AR$1,0))</f>
        <v>0</v>
      </c>
    </row>
    <row r="1068" spans="1:5" x14ac:dyDescent="0.35">
      <c r="A1068" t="str">
        <f t="shared" si="30"/>
        <v>Virginia</v>
      </c>
      <c r="B1068">
        <f t="shared" si="31"/>
        <v>1996</v>
      </c>
      <c r="C1068">
        <f>INDEX(Convictions!$B$2:$AR$52,MATCH(A1068,Convictions!$A$2:$A$52,0),MATCH(B1068,Convictions!$B$1:$AR$1,0))</f>
        <v>8</v>
      </c>
      <c r="D1068">
        <f>INDEX(Population!$B$2:$AR$52,MATCH(A1068,Population!$A$2:$A$52,0),MATCH(B1068,Population!$B$1:$AR$1,0))</f>
        <v>6750884</v>
      </c>
      <c r="E1068" s="6">
        <f>INDEX(Convictions_per_capita!$B$2:$AR$52,MATCH(A1068,Convictions_per_capita!$A$2:$A$52,0),MATCH(B1068,Convictions_per_capita!$B$1:$AR$1,0))</f>
        <v>1.19E-6</v>
      </c>
    </row>
    <row r="1069" spans="1:5" x14ac:dyDescent="0.35">
      <c r="A1069" t="str">
        <f t="shared" si="30"/>
        <v>Washington</v>
      </c>
      <c r="B1069">
        <f t="shared" si="31"/>
        <v>1996</v>
      </c>
      <c r="C1069">
        <f>INDEX(Convictions!$B$2:$AR$52,MATCH(A1069,Convictions!$A$2:$A$52,0),MATCH(B1069,Convictions!$B$1:$AR$1,0))</f>
        <v>8</v>
      </c>
      <c r="D1069">
        <f>INDEX(Population!$B$2:$AR$52,MATCH(A1069,Population!$A$2:$A$52,0),MATCH(B1069,Population!$B$1:$AR$1,0))</f>
        <v>5569753</v>
      </c>
      <c r="E1069" s="6">
        <f>INDEX(Convictions_per_capita!$B$2:$AR$52,MATCH(A1069,Convictions_per_capita!$A$2:$A$52,0),MATCH(B1069,Convictions_per_capita!$B$1:$AR$1,0))</f>
        <v>1.44E-6</v>
      </c>
    </row>
    <row r="1070" spans="1:5" x14ac:dyDescent="0.35">
      <c r="A1070" t="str">
        <f t="shared" si="30"/>
        <v>West Virginia</v>
      </c>
      <c r="B1070">
        <f t="shared" si="31"/>
        <v>1996</v>
      </c>
      <c r="C1070">
        <f>INDEX(Convictions!$B$2:$AR$52,MATCH(A1070,Convictions!$A$2:$A$52,0),MATCH(B1070,Convictions!$B$1:$AR$1,0))</f>
        <v>3</v>
      </c>
      <c r="D1070">
        <f>INDEX(Population!$B$2:$AR$52,MATCH(A1070,Population!$A$2:$A$52,0),MATCH(B1070,Population!$B$1:$AR$1,0))</f>
        <v>1822808</v>
      </c>
      <c r="E1070" s="6">
        <f>INDEX(Convictions_per_capita!$B$2:$AR$52,MATCH(A1070,Convictions_per_capita!$A$2:$A$52,0),MATCH(B1070,Convictions_per_capita!$B$1:$AR$1,0))</f>
        <v>1.6500000000000001E-6</v>
      </c>
    </row>
    <row r="1071" spans="1:5" x14ac:dyDescent="0.35">
      <c r="A1071" t="str">
        <f t="shared" si="30"/>
        <v>Wisconsin</v>
      </c>
      <c r="B1071">
        <f t="shared" si="31"/>
        <v>1996</v>
      </c>
      <c r="C1071">
        <f>INDEX(Convictions!$B$2:$AR$52,MATCH(A1071,Convictions!$A$2:$A$52,0),MATCH(B1071,Convictions!$B$1:$AR$1,0))</f>
        <v>9</v>
      </c>
      <c r="D1071">
        <f>INDEX(Population!$B$2:$AR$52,MATCH(A1071,Population!$A$2:$A$52,0),MATCH(B1071,Population!$B$1:$AR$1,0))</f>
        <v>5229986</v>
      </c>
      <c r="E1071" s="6">
        <f>INDEX(Convictions_per_capita!$B$2:$AR$52,MATCH(A1071,Convictions_per_capita!$A$2:$A$52,0),MATCH(B1071,Convictions_per_capita!$B$1:$AR$1,0))</f>
        <v>1.72E-6</v>
      </c>
    </row>
    <row r="1072" spans="1:5" x14ac:dyDescent="0.35">
      <c r="A1072" t="str">
        <f t="shared" si="30"/>
        <v>Wyoming</v>
      </c>
      <c r="B1072">
        <f t="shared" si="31"/>
        <v>1996</v>
      </c>
      <c r="C1072">
        <f>INDEX(Convictions!$B$2:$AR$52,MATCH(A1072,Convictions!$A$2:$A$52,0),MATCH(B1072,Convictions!$B$1:$AR$1,0))</f>
        <v>3</v>
      </c>
      <c r="D1072">
        <f>INDEX(Population!$B$2:$AR$52,MATCH(A1072,Population!$A$2:$A$52,0),MATCH(B1072,Population!$B$1:$AR$1,0))</f>
        <v>488167</v>
      </c>
      <c r="E1072" s="6">
        <f>INDEX(Convictions_per_capita!$B$2:$AR$52,MATCH(A1072,Convictions_per_capita!$A$2:$A$52,0),MATCH(B1072,Convictions_per_capita!$B$1:$AR$1,0))</f>
        <v>6.1500000000000004E-6</v>
      </c>
    </row>
    <row r="1073" spans="1:5" x14ac:dyDescent="0.35">
      <c r="A1073" t="str">
        <f t="shared" si="30"/>
        <v>Alabama</v>
      </c>
      <c r="B1073">
        <f t="shared" si="31"/>
        <v>1997</v>
      </c>
      <c r="C1073">
        <f>INDEX(Convictions!$B$2:$AR$52,MATCH(A1073,Convictions!$A$2:$A$52,0),MATCH(B1073,Convictions!$B$1:$AR$1,0))</f>
        <v>19</v>
      </c>
      <c r="D1073">
        <f>INDEX(Population!$B$2:$AR$52,MATCH(A1073,Population!$A$2:$A$52,0),MATCH(B1073,Population!$B$1:$AR$1,0))</f>
        <v>4367935</v>
      </c>
      <c r="E1073" s="6">
        <f>INDEX(Convictions_per_capita!$B$2:$AR$52,MATCH(A1073,Convictions_per_capita!$A$2:$A$52,0),MATCH(B1073,Convictions_per_capita!$B$1:$AR$1,0))</f>
        <v>4.3499999999999999E-6</v>
      </c>
    </row>
    <row r="1074" spans="1:5" x14ac:dyDescent="0.35">
      <c r="A1074" t="str">
        <f t="shared" si="30"/>
        <v>Alaska</v>
      </c>
      <c r="B1074">
        <f t="shared" si="31"/>
        <v>1997</v>
      </c>
      <c r="C1074">
        <f>INDEX(Convictions!$B$2:$AR$52,MATCH(A1074,Convictions!$A$2:$A$52,0),MATCH(B1074,Convictions!$B$1:$AR$1,0))</f>
        <v>3</v>
      </c>
      <c r="D1074">
        <f>INDEX(Population!$B$2:$AR$52,MATCH(A1074,Population!$A$2:$A$52,0),MATCH(B1074,Population!$B$1:$AR$1,0))</f>
        <v>612968</v>
      </c>
      <c r="E1074" s="6">
        <f>INDEX(Convictions_per_capita!$B$2:$AR$52,MATCH(A1074,Convictions_per_capita!$A$2:$A$52,0),MATCH(B1074,Convictions_per_capita!$B$1:$AR$1,0))</f>
        <v>4.8899999999999998E-6</v>
      </c>
    </row>
    <row r="1075" spans="1:5" x14ac:dyDescent="0.35">
      <c r="A1075" t="str">
        <f t="shared" si="30"/>
        <v>Arizona</v>
      </c>
      <c r="B1075">
        <f t="shared" si="31"/>
        <v>1997</v>
      </c>
      <c r="C1075">
        <f>INDEX(Convictions!$B$2:$AR$52,MATCH(A1075,Convictions!$A$2:$A$52,0),MATCH(B1075,Convictions!$B$1:$AR$1,0))</f>
        <v>8</v>
      </c>
      <c r="D1075">
        <f>INDEX(Population!$B$2:$AR$52,MATCH(A1075,Population!$A$2:$A$52,0),MATCH(B1075,Population!$B$1:$AR$1,0))</f>
        <v>4736990</v>
      </c>
      <c r="E1075" s="6">
        <f>INDEX(Convictions_per_capita!$B$2:$AR$52,MATCH(A1075,Convictions_per_capita!$A$2:$A$52,0),MATCH(B1075,Convictions_per_capita!$B$1:$AR$1,0))</f>
        <v>1.6899999999999999E-6</v>
      </c>
    </row>
    <row r="1076" spans="1:5" x14ac:dyDescent="0.35">
      <c r="A1076" t="str">
        <f t="shared" si="30"/>
        <v>Arkansas</v>
      </c>
      <c r="B1076">
        <f t="shared" si="31"/>
        <v>1997</v>
      </c>
      <c r="C1076">
        <f>INDEX(Convictions!$B$2:$AR$52,MATCH(A1076,Convictions!$A$2:$A$52,0),MATCH(B1076,Convictions!$B$1:$AR$1,0))</f>
        <v>5</v>
      </c>
      <c r="D1076">
        <f>INDEX(Population!$B$2:$AR$52,MATCH(A1076,Population!$A$2:$A$52,0),MATCH(B1076,Population!$B$1:$AR$1,0))</f>
        <v>2601090</v>
      </c>
      <c r="E1076" s="6">
        <f>INDEX(Convictions_per_capita!$B$2:$AR$52,MATCH(A1076,Convictions_per_capita!$A$2:$A$52,0),MATCH(B1076,Convictions_per_capita!$B$1:$AR$1,0))</f>
        <v>1.9199999999999998E-6</v>
      </c>
    </row>
    <row r="1077" spans="1:5" x14ac:dyDescent="0.35">
      <c r="A1077" t="str">
        <f t="shared" si="30"/>
        <v>California</v>
      </c>
      <c r="B1077">
        <f t="shared" si="31"/>
        <v>1997</v>
      </c>
      <c r="C1077">
        <f>INDEX(Convictions!$B$2:$AR$52,MATCH(A1077,Convictions!$A$2:$A$52,0),MATCH(B1077,Convictions!$B$1:$AR$1,0))</f>
        <v>84</v>
      </c>
      <c r="D1077">
        <f>INDEX(Population!$B$2:$AR$52,MATCH(A1077,Population!$A$2:$A$52,0),MATCH(B1077,Population!$B$1:$AR$1,0))</f>
        <v>32486010</v>
      </c>
      <c r="E1077" s="6">
        <f>INDEX(Convictions_per_capita!$B$2:$AR$52,MATCH(A1077,Convictions_per_capita!$A$2:$A$52,0),MATCH(B1077,Convictions_per_capita!$B$1:$AR$1,0))</f>
        <v>2.5900000000000002E-6</v>
      </c>
    </row>
    <row r="1078" spans="1:5" x14ac:dyDescent="0.35">
      <c r="A1078" t="str">
        <f t="shared" ref="A1078:A1141" si="32">A1027</f>
        <v>Colorado</v>
      </c>
      <c r="B1078">
        <f t="shared" ref="B1078:B1141" si="33">B1027+1</f>
        <v>1997</v>
      </c>
      <c r="C1078">
        <f>INDEX(Convictions!$B$2:$AR$52,MATCH(A1078,Convictions!$A$2:$A$52,0),MATCH(B1078,Convictions!$B$1:$AR$1,0))</f>
        <v>0</v>
      </c>
      <c r="D1078">
        <f>INDEX(Population!$B$2:$AR$52,MATCH(A1078,Population!$A$2:$A$52,0),MATCH(B1078,Population!$B$1:$AR$1,0))</f>
        <v>4018293</v>
      </c>
      <c r="E1078" s="6">
        <f>INDEX(Convictions_per_capita!$B$2:$AR$52,MATCH(A1078,Convictions_per_capita!$A$2:$A$52,0),MATCH(B1078,Convictions_per_capita!$B$1:$AR$1,0))</f>
        <v>0</v>
      </c>
    </row>
    <row r="1079" spans="1:5" x14ac:dyDescent="0.35">
      <c r="A1079" t="str">
        <f t="shared" si="32"/>
        <v>Connecticut</v>
      </c>
      <c r="B1079">
        <f t="shared" si="33"/>
        <v>1997</v>
      </c>
      <c r="C1079">
        <f>INDEX(Convictions!$B$2:$AR$52,MATCH(A1079,Convictions!$A$2:$A$52,0),MATCH(B1079,Convictions!$B$1:$AR$1,0))</f>
        <v>4</v>
      </c>
      <c r="D1079">
        <f>INDEX(Population!$B$2:$AR$52,MATCH(A1079,Population!$A$2:$A$52,0),MATCH(B1079,Population!$B$1:$AR$1,0))</f>
        <v>3349348</v>
      </c>
      <c r="E1079" s="6">
        <f>INDEX(Convictions_per_capita!$B$2:$AR$52,MATCH(A1079,Convictions_per_capita!$A$2:$A$52,0),MATCH(B1079,Convictions_per_capita!$B$1:$AR$1,0))</f>
        <v>1.19E-6</v>
      </c>
    </row>
    <row r="1080" spans="1:5" x14ac:dyDescent="0.35">
      <c r="A1080" t="str">
        <f t="shared" si="32"/>
        <v>Delaware</v>
      </c>
      <c r="B1080">
        <f t="shared" si="33"/>
        <v>1997</v>
      </c>
      <c r="C1080">
        <f>INDEX(Convictions!$B$2:$AR$52,MATCH(A1080,Convictions!$A$2:$A$52,0),MATCH(B1080,Convictions!$B$1:$AR$1,0))</f>
        <v>1</v>
      </c>
      <c r="D1080">
        <f>INDEX(Population!$B$2:$AR$52,MATCH(A1080,Population!$A$2:$A$52,0),MATCH(B1080,Population!$B$1:$AR$1,0))</f>
        <v>751487</v>
      </c>
      <c r="E1080" s="6">
        <f>INDEX(Convictions_per_capita!$B$2:$AR$52,MATCH(A1080,Convictions_per_capita!$A$2:$A$52,0),MATCH(B1080,Convictions_per_capita!$B$1:$AR$1,0))</f>
        <v>1.33E-6</v>
      </c>
    </row>
    <row r="1081" spans="1:5" x14ac:dyDescent="0.35">
      <c r="A1081" t="str">
        <f t="shared" si="32"/>
        <v>District of Columbia</v>
      </c>
      <c r="B1081">
        <f t="shared" si="33"/>
        <v>1997</v>
      </c>
      <c r="C1081">
        <f>INDEX(Convictions!$B$2:$AR$52,MATCH(A1081,Convictions!$A$2:$A$52,0),MATCH(B1081,Convictions!$B$1:$AR$1,0))</f>
        <v>32</v>
      </c>
      <c r="D1081">
        <f>INDEX(Population!$B$2:$AR$52,MATCH(A1081,Population!$A$2:$A$52,0),MATCH(B1081,Population!$B$1:$AR$1,0))</f>
        <v>567736</v>
      </c>
      <c r="E1081" s="6">
        <f>INDEX(Convictions_per_capita!$B$2:$AR$52,MATCH(A1081,Convictions_per_capita!$A$2:$A$52,0),MATCH(B1081,Convictions_per_capita!$B$1:$AR$1,0))</f>
        <v>5.6400000000000002E-5</v>
      </c>
    </row>
    <row r="1082" spans="1:5" x14ac:dyDescent="0.35">
      <c r="A1082" t="str">
        <f t="shared" si="32"/>
        <v>Florida</v>
      </c>
      <c r="B1082">
        <f t="shared" si="33"/>
        <v>1997</v>
      </c>
      <c r="C1082">
        <f>INDEX(Convictions!$B$2:$AR$52,MATCH(A1082,Convictions!$A$2:$A$52,0),MATCH(B1082,Convictions!$B$1:$AR$1,0))</f>
        <v>54</v>
      </c>
      <c r="D1082">
        <f>INDEX(Population!$B$2:$AR$52,MATCH(A1082,Population!$A$2:$A$52,0),MATCH(B1082,Population!$B$1:$AR$1,0))</f>
        <v>15186304</v>
      </c>
      <c r="E1082" s="6">
        <f>INDEX(Convictions_per_capita!$B$2:$AR$52,MATCH(A1082,Convictions_per_capita!$A$2:$A$52,0),MATCH(B1082,Convictions_per_capita!$B$1:$AR$1,0))</f>
        <v>3.5599999999999998E-6</v>
      </c>
    </row>
    <row r="1083" spans="1:5" x14ac:dyDescent="0.35">
      <c r="A1083" t="str">
        <f t="shared" si="32"/>
        <v>Georgia</v>
      </c>
      <c r="B1083">
        <f t="shared" si="33"/>
        <v>1997</v>
      </c>
      <c r="C1083">
        <f>INDEX(Convictions!$B$2:$AR$52,MATCH(A1083,Convictions!$A$2:$A$52,0),MATCH(B1083,Convictions!$B$1:$AR$1,0))</f>
        <v>44</v>
      </c>
      <c r="D1083">
        <f>INDEX(Population!$B$2:$AR$52,MATCH(A1083,Population!$A$2:$A$52,0),MATCH(B1083,Population!$B$1:$AR$1,0))</f>
        <v>7685099</v>
      </c>
      <c r="E1083" s="6">
        <f>INDEX(Convictions_per_capita!$B$2:$AR$52,MATCH(A1083,Convictions_per_capita!$A$2:$A$52,0),MATCH(B1083,Convictions_per_capita!$B$1:$AR$1,0))</f>
        <v>5.7300000000000002E-6</v>
      </c>
    </row>
    <row r="1084" spans="1:5" x14ac:dyDescent="0.35">
      <c r="A1084" t="str">
        <f t="shared" si="32"/>
        <v>Hawaii</v>
      </c>
      <c r="B1084">
        <f t="shared" si="33"/>
        <v>1997</v>
      </c>
      <c r="C1084">
        <f>INDEX(Convictions!$B$2:$AR$52,MATCH(A1084,Convictions!$A$2:$A$52,0),MATCH(B1084,Convictions!$B$1:$AR$1,0))</f>
        <v>4</v>
      </c>
      <c r="D1084">
        <f>INDEX(Population!$B$2:$AR$52,MATCH(A1084,Population!$A$2:$A$52,0),MATCH(B1084,Population!$B$1:$AR$1,0))</f>
        <v>1211640</v>
      </c>
      <c r="E1084" s="6">
        <f>INDEX(Convictions_per_capita!$B$2:$AR$52,MATCH(A1084,Convictions_per_capita!$A$2:$A$52,0),MATCH(B1084,Convictions_per_capita!$B$1:$AR$1,0))</f>
        <v>3.3000000000000002E-6</v>
      </c>
    </row>
    <row r="1085" spans="1:5" x14ac:dyDescent="0.35">
      <c r="A1085" t="str">
        <f t="shared" si="32"/>
        <v>Idaho</v>
      </c>
      <c r="B1085">
        <f t="shared" si="33"/>
        <v>1997</v>
      </c>
      <c r="C1085">
        <f>INDEX(Convictions!$B$2:$AR$52,MATCH(A1085,Convictions!$A$2:$A$52,0),MATCH(B1085,Convictions!$B$1:$AR$1,0))</f>
        <v>3</v>
      </c>
      <c r="D1085">
        <f>INDEX(Population!$B$2:$AR$52,MATCH(A1085,Population!$A$2:$A$52,0),MATCH(B1085,Population!$B$1:$AR$1,0))</f>
        <v>1228520</v>
      </c>
      <c r="E1085" s="6">
        <f>INDEX(Convictions_per_capita!$B$2:$AR$52,MATCH(A1085,Convictions_per_capita!$A$2:$A$52,0),MATCH(B1085,Convictions_per_capita!$B$1:$AR$1,0))</f>
        <v>2.4399999999999999E-6</v>
      </c>
    </row>
    <row r="1086" spans="1:5" x14ac:dyDescent="0.35">
      <c r="A1086" t="str">
        <f t="shared" si="32"/>
        <v>Illinois</v>
      </c>
      <c r="B1086">
        <f t="shared" si="33"/>
        <v>1997</v>
      </c>
      <c r="C1086">
        <f>INDEX(Convictions!$B$2:$AR$52,MATCH(A1086,Convictions!$A$2:$A$52,0),MATCH(B1086,Convictions!$B$1:$AR$1,0))</f>
        <v>64</v>
      </c>
      <c r="D1086">
        <f>INDEX(Population!$B$2:$AR$52,MATCH(A1086,Population!$A$2:$A$52,0),MATCH(B1086,Population!$B$1:$AR$1,0))</f>
        <v>12185715</v>
      </c>
      <c r="E1086" s="6">
        <f>INDEX(Convictions_per_capita!$B$2:$AR$52,MATCH(A1086,Convictions_per_capita!$A$2:$A$52,0),MATCH(B1086,Convictions_per_capita!$B$1:$AR$1,0))</f>
        <v>5.2499999999999997E-6</v>
      </c>
    </row>
    <row r="1087" spans="1:5" x14ac:dyDescent="0.35">
      <c r="A1087" t="str">
        <f t="shared" si="32"/>
        <v>Indiana</v>
      </c>
      <c r="B1087">
        <f t="shared" si="33"/>
        <v>1997</v>
      </c>
      <c r="C1087">
        <f>INDEX(Convictions!$B$2:$AR$52,MATCH(A1087,Convictions!$A$2:$A$52,0),MATCH(B1087,Convictions!$B$1:$AR$1,0))</f>
        <v>18</v>
      </c>
      <c r="D1087">
        <f>INDEX(Population!$B$2:$AR$52,MATCH(A1087,Population!$A$2:$A$52,0),MATCH(B1087,Population!$B$1:$AR$1,0))</f>
        <v>5955267</v>
      </c>
      <c r="E1087" s="6">
        <f>INDEX(Convictions_per_capita!$B$2:$AR$52,MATCH(A1087,Convictions_per_capita!$A$2:$A$52,0),MATCH(B1087,Convictions_per_capita!$B$1:$AR$1,0))</f>
        <v>3.0199999999999999E-6</v>
      </c>
    </row>
    <row r="1088" spans="1:5" x14ac:dyDescent="0.35">
      <c r="A1088" t="str">
        <f t="shared" si="32"/>
        <v>Iowa</v>
      </c>
      <c r="B1088">
        <f t="shared" si="33"/>
        <v>1997</v>
      </c>
      <c r="C1088">
        <f>INDEX(Convictions!$B$2:$AR$52,MATCH(A1088,Convictions!$A$2:$A$52,0),MATCH(B1088,Convictions!$B$1:$AR$1,0))</f>
        <v>1</v>
      </c>
      <c r="D1088">
        <f>INDEX(Population!$B$2:$AR$52,MATCH(A1088,Population!$A$2:$A$52,0),MATCH(B1088,Population!$B$1:$AR$1,0))</f>
        <v>2891119</v>
      </c>
      <c r="E1088" s="6">
        <f>INDEX(Convictions_per_capita!$B$2:$AR$52,MATCH(A1088,Convictions_per_capita!$A$2:$A$52,0),MATCH(B1088,Convictions_per_capita!$B$1:$AR$1,0))</f>
        <v>3.46E-7</v>
      </c>
    </row>
    <row r="1089" spans="1:5" x14ac:dyDescent="0.35">
      <c r="A1089" t="str">
        <f t="shared" si="32"/>
        <v>Kansas</v>
      </c>
      <c r="B1089">
        <f t="shared" si="33"/>
        <v>1997</v>
      </c>
      <c r="C1089">
        <f>INDEX(Convictions!$B$2:$AR$52,MATCH(A1089,Convictions!$A$2:$A$52,0),MATCH(B1089,Convictions!$B$1:$AR$1,0))</f>
        <v>3</v>
      </c>
      <c r="D1089">
        <f>INDEX(Population!$B$2:$AR$52,MATCH(A1089,Population!$A$2:$A$52,0),MATCH(B1089,Population!$B$1:$AR$1,0))</f>
        <v>2635292</v>
      </c>
      <c r="E1089" s="6">
        <f>INDEX(Convictions_per_capita!$B$2:$AR$52,MATCH(A1089,Convictions_per_capita!$A$2:$A$52,0),MATCH(B1089,Convictions_per_capita!$B$1:$AR$1,0))</f>
        <v>1.1400000000000001E-6</v>
      </c>
    </row>
    <row r="1090" spans="1:5" x14ac:dyDescent="0.35">
      <c r="A1090" t="str">
        <f t="shared" si="32"/>
        <v>Kentucky</v>
      </c>
      <c r="B1090">
        <f t="shared" si="33"/>
        <v>1997</v>
      </c>
      <c r="C1090">
        <f>INDEX(Convictions!$B$2:$AR$52,MATCH(A1090,Convictions!$A$2:$A$52,0),MATCH(B1090,Convictions!$B$1:$AR$1,0))</f>
        <v>15</v>
      </c>
      <c r="D1090">
        <f>INDEX(Population!$B$2:$AR$52,MATCH(A1090,Population!$A$2:$A$52,0),MATCH(B1090,Population!$B$1:$AR$1,0))</f>
        <v>3952747</v>
      </c>
      <c r="E1090" s="6">
        <f>INDEX(Convictions_per_capita!$B$2:$AR$52,MATCH(A1090,Convictions_per_capita!$A$2:$A$52,0),MATCH(B1090,Convictions_per_capita!$B$1:$AR$1,0))</f>
        <v>3.7900000000000001E-6</v>
      </c>
    </row>
    <row r="1091" spans="1:5" x14ac:dyDescent="0.35">
      <c r="A1091" t="str">
        <f t="shared" si="32"/>
        <v>Louisiana</v>
      </c>
      <c r="B1091">
        <f t="shared" si="33"/>
        <v>1997</v>
      </c>
      <c r="C1091">
        <f>INDEX(Convictions!$B$2:$AR$52,MATCH(A1091,Convictions!$A$2:$A$52,0),MATCH(B1091,Convictions!$B$1:$AR$1,0))</f>
        <v>39</v>
      </c>
      <c r="D1091">
        <f>INDEX(Population!$B$2:$AR$52,MATCH(A1091,Population!$A$2:$A$52,0),MATCH(B1091,Population!$B$1:$AR$1,0))</f>
        <v>4421071</v>
      </c>
      <c r="E1091" s="6">
        <f>INDEX(Convictions_per_capita!$B$2:$AR$52,MATCH(A1091,Convictions_per_capita!$A$2:$A$52,0),MATCH(B1091,Convictions_per_capita!$B$1:$AR$1,0))</f>
        <v>8.8200000000000003E-6</v>
      </c>
    </row>
    <row r="1092" spans="1:5" x14ac:dyDescent="0.35">
      <c r="A1092" t="str">
        <f t="shared" si="32"/>
        <v>Maine</v>
      </c>
      <c r="B1092">
        <f t="shared" si="33"/>
        <v>1997</v>
      </c>
      <c r="C1092">
        <f>INDEX(Convictions!$B$2:$AR$52,MATCH(A1092,Convictions!$A$2:$A$52,0),MATCH(B1092,Convictions!$B$1:$AR$1,0))</f>
        <v>4</v>
      </c>
      <c r="D1092">
        <f>INDEX(Population!$B$2:$AR$52,MATCH(A1092,Population!$A$2:$A$52,0),MATCH(B1092,Population!$B$1:$AR$1,0))</f>
        <v>1254774</v>
      </c>
      <c r="E1092" s="6">
        <f>INDEX(Convictions_per_capita!$B$2:$AR$52,MATCH(A1092,Convictions_per_capita!$A$2:$A$52,0),MATCH(B1092,Convictions_per_capita!$B$1:$AR$1,0))</f>
        <v>3.19E-6</v>
      </c>
    </row>
    <row r="1093" spans="1:5" x14ac:dyDescent="0.35">
      <c r="A1093" t="str">
        <f t="shared" si="32"/>
        <v>Maryland</v>
      </c>
      <c r="B1093">
        <f t="shared" si="33"/>
        <v>1997</v>
      </c>
      <c r="C1093">
        <f>INDEX(Convictions!$B$2:$AR$52,MATCH(A1093,Convictions!$A$2:$A$52,0),MATCH(B1093,Convictions!$B$1:$AR$1,0))</f>
        <v>3</v>
      </c>
      <c r="D1093">
        <f>INDEX(Population!$B$2:$AR$52,MATCH(A1093,Population!$A$2:$A$52,0),MATCH(B1093,Population!$B$1:$AR$1,0))</f>
        <v>5157328</v>
      </c>
      <c r="E1093" s="6">
        <f>INDEX(Convictions_per_capita!$B$2:$AR$52,MATCH(A1093,Convictions_per_capita!$A$2:$A$52,0),MATCH(B1093,Convictions_per_capita!$B$1:$AR$1,0))</f>
        <v>5.82E-7</v>
      </c>
    </row>
    <row r="1094" spans="1:5" x14ac:dyDescent="0.35">
      <c r="A1094" t="str">
        <f t="shared" si="32"/>
        <v>Massachusetts</v>
      </c>
      <c r="B1094">
        <f t="shared" si="33"/>
        <v>1997</v>
      </c>
      <c r="C1094">
        <f>INDEX(Convictions!$B$2:$AR$52,MATCH(A1094,Convictions!$A$2:$A$52,0),MATCH(B1094,Convictions!$B$1:$AR$1,0))</f>
        <v>12</v>
      </c>
      <c r="D1094">
        <f>INDEX(Population!$B$2:$AR$52,MATCH(A1094,Population!$A$2:$A$52,0),MATCH(B1094,Population!$B$1:$AR$1,0))</f>
        <v>6226058</v>
      </c>
      <c r="E1094" s="6">
        <f>INDEX(Convictions_per_capita!$B$2:$AR$52,MATCH(A1094,Convictions_per_capita!$A$2:$A$52,0),MATCH(B1094,Convictions_per_capita!$B$1:$AR$1,0))</f>
        <v>1.9300000000000002E-6</v>
      </c>
    </row>
    <row r="1095" spans="1:5" x14ac:dyDescent="0.35">
      <c r="A1095" t="str">
        <f t="shared" si="32"/>
        <v>Michigan</v>
      </c>
      <c r="B1095">
        <f t="shared" si="33"/>
        <v>1997</v>
      </c>
      <c r="C1095">
        <f>INDEX(Convictions!$B$2:$AR$52,MATCH(A1095,Convictions!$A$2:$A$52,0),MATCH(B1095,Convictions!$B$1:$AR$1,0))</f>
        <v>13</v>
      </c>
      <c r="D1095">
        <f>INDEX(Population!$B$2:$AR$52,MATCH(A1095,Population!$A$2:$A$52,0),MATCH(B1095,Population!$B$1:$AR$1,0))</f>
        <v>9809051</v>
      </c>
      <c r="E1095" s="6">
        <f>INDEX(Convictions_per_capita!$B$2:$AR$52,MATCH(A1095,Convictions_per_capita!$A$2:$A$52,0),MATCH(B1095,Convictions_per_capita!$B$1:$AR$1,0))</f>
        <v>1.33E-6</v>
      </c>
    </row>
    <row r="1096" spans="1:5" x14ac:dyDescent="0.35">
      <c r="A1096" t="str">
        <f t="shared" si="32"/>
        <v>Minnesota</v>
      </c>
      <c r="B1096">
        <f t="shared" si="33"/>
        <v>1997</v>
      </c>
      <c r="C1096">
        <f>INDEX(Convictions!$B$2:$AR$52,MATCH(A1096,Convictions!$A$2:$A$52,0),MATCH(B1096,Convictions!$B$1:$AR$1,0))</f>
        <v>1</v>
      </c>
      <c r="D1096">
        <f>INDEX(Population!$B$2:$AR$52,MATCH(A1096,Population!$A$2:$A$52,0),MATCH(B1096,Population!$B$1:$AR$1,0))</f>
        <v>4763390</v>
      </c>
      <c r="E1096" s="6">
        <f>INDEX(Convictions_per_capita!$B$2:$AR$52,MATCH(A1096,Convictions_per_capita!$A$2:$A$52,0),MATCH(B1096,Convictions_per_capita!$B$1:$AR$1,0))</f>
        <v>2.1E-7</v>
      </c>
    </row>
    <row r="1097" spans="1:5" x14ac:dyDescent="0.35">
      <c r="A1097" t="str">
        <f t="shared" si="32"/>
        <v>Mississippi</v>
      </c>
      <c r="B1097">
        <f t="shared" si="33"/>
        <v>1997</v>
      </c>
      <c r="C1097">
        <f>INDEX(Convictions!$B$2:$AR$52,MATCH(A1097,Convictions!$A$2:$A$52,0),MATCH(B1097,Convictions!$B$1:$AR$1,0))</f>
        <v>7</v>
      </c>
      <c r="D1097">
        <f>INDEX(Population!$B$2:$AR$52,MATCH(A1097,Population!$A$2:$A$52,0),MATCH(B1097,Population!$B$1:$AR$1,0))</f>
        <v>2777004</v>
      </c>
      <c r="E1097" s="6">
        <f>INDEX(Convictions_per_capita!$B$2:$AR$52,MATCH(A1097,Convictions_per_capita!$A$2:$A$52,0),MATCH(B1097,Convictions_per_capita!$B$1:$AR$1,0))</f>
        <v>2.52E-6</v>
      </c>
    </row>
    <row r="1098" spans="1:5" x14ac:dyDescent="0.35">
      <c r="A1098" t="str">
        <f t="shared" si="32"/>
        <v>Missouri</v>
      </c>
      <c r="B1098">
        <f t="shared" si="33"/>
        <v>1997</v>
      </c>
      <c r="C1098">
        <f>INDEX(Convictions!$B$2:$AR$52,MATCH(A1098,Convictions!$A$2:$A$52,0),MATCH(B1098,Convictions!$B$1:$AR$1,0))</f>
        <v>25</v>
      </c>
      <c r="D1098">
        <f>INDEX(Population!$B$2:$AR$52,MATCH(A1098,Population!$A$2:$A$52,0),MATCH(B1098,Population!$B$1:$AR$1,0))</f>
        <v>5481193</v>
      </c>
      <c r="E1098" s="6">
        <f>INDEX(Convictions_per_capita!$B$2:$AR$52,MATCH(A1098,Convictions_per_capita!$A$2:$A$52,0),MATCH(B1098,Convictions_per_capita!$B$1:$AR$1,0))</f>
        <v>4.5600000000000004E-6</v>
      </c>
    </row>
    <row r="1099" spans="1:5" x14ac:dyDescent="0.35">
      <c r="A1099" t="str">
        <f t="shared" si="32"/>
        <v>Montana</v>
      </c>
      <c r="B1099">
        <f t="shared" si="33"/>
        <v>1997</v>
      </c>
      <c r="C1099">
        <f>INDEX(Convictions!$B$2:$AR$52,MATCH(A1099,Convictions!$A$2:$A$52,0),MATCH(B1099,Convictions!$B$1:$AR$1,0))</f>
        <v>1</v>
      </c>
      <c r="D1099">
        <f>INDEX(Population!$B$2:$AR$52,MATCH(A1099,Population!$A$2:$A$52,0),MATCH(B1099,Population!$B$1:$AR$1,0))</f>
        <v>889865</v>
      </c>
      <c r="E1099" s="6">
        <f>INDEX(Convictions_per_capita!$B$2:$AR$52,MATCH(A1099,Convictions_per_capita!$A$2:$A$52,0),MATCH(B1099,Convictions_per_capita!$B$1:$AR$1,0))</f>
        <v>1.1200000000000001E-6</v>
      </c>
    </row>
    <row r="1100" spans="1:5" x14ac:dyDescent="0.35">
      <c r="A1100" t="str">
        <f t="shared" si="32"/>
        <v>Nebraska</v>
      </c>
      <c r="B1100">
        <f t="shared" si="33"/>
        <v>1997</v>
      </c>
      <c r="C1100">
        <f>INDEX(Convictions!$B$2:$AR$52,MATCH(A1100,Convictions!$A$2:$A$52,0),MATCH(B1100,Convictions!$B$1:$AR$1,0))</f>
        <v>1</v>
      </c>
      <c r="D1100">
        <f>INDEX(Population!$B$2:$AR$52,MATCH(A1100,Population!$A$2:$A$52,0),MATCH(B1100,Population!$B$1:$AR$1,0))</f>
        <v>1686418</v>
      </c>
      <c r="E1100" s="6">
        <f>INDEX(Convictions_per_capita!$B$2:$AR$52,MATCH(A1100,Convictions_per_capita!$A$2:$A$52,0),MATCH(B1100,Convictions_per_capita!$B$1:$AR$1,0))</f>
        <v>5.9299999999999998E-7</v>
      </c>
    </row>
    <row r="1101" spans="1:5" x14ac:dyDescent="0.35">
      <c r="A1101" t="str">
        <f t="shared" si="32"/>
        <v>Nevada</v>
      </c>
      <c r="B1101">
        <f t="shared" si="33"/>
        <v>1997</v>
      </c>
      <c r="C1101">
        <f>INDEX(Convictions!$B$2:$AR$52,MATCH(A1101,Convictions!$A$2:$A$52,0),MATCH(B1101,Convictions!$B$1:$AR$1,0))</f>
        <v>1</v>
      </c>
      <c r="D1101">
        <f>INDEX(Population!$B$2:$AR$52,MATCH(A1101,Population!$A$2:$A$52,0),MATCH(B1101,Population!$B$1:$AR$1,0))</f>
        <v>1764104</v>
      </c>
      <c r="E1101" s="6">
        <f>INDEX(Convictions_per_capita!$B$2:$AR$52,MATCH(A1101,Convictions_per_capita!$A$2:$A$52,0),MATCH(B1101,Convictions_per_capita!$B$1:$AR$1,0))</f>
        <v>5.6700000000000003E-7</v>
      </c>
    </row>
    <row r="1102" spans="1:5" x14ac:dyDescent="0.35">
      <c r="A1102" t="str">
        <f t="shared" si="32"/>
        <v>New Hampshire</v>
      </c>
      <c r="B1102">
        <f t="shared" si="33"/>
        <v>1997</v>
      </c>
      <c r="C1102">
        <f>INDEX(Convictions!$B$2:$AR$52,MATCH(A1102,Convictions!$A$2:$A$52,0),MATCH(B1102,Convictions!$B$1:$AR$1,0))</f>
        <v>0</v>
      </c>
      <c r="D1102">
        <f>INDEX(Population!$B$2:$AR$52,MATCH(A1102,Population!$A$2:$A$52,0),MATCH(B1102,Population!$B$1:$AR$1,0))</f>
        <v>1189425</v>
      </c>
      <c r="E1102" s="6">
        <f>INDEX(Convictions_per_capita!$B$2:$AR$52,MATCH(A1102,Convictions_per_capita!$A$2:$A$52,0),MATCH(B1102,Convictions_per_capita!$B$1:$AR$1,0))</f>
        <v>0</v>
      </c>
    </row>
    <row r="1103" spans="1:5" x14ac:dyDescent="0.35">
      <c r="A1103" t="str">
        <f t="shared" si="32"/>
        <v>New Jersey</v>
      </c>
      <c r="B1103">
        <f t="shared" si="33"/>
        <v>1997</v>
      </c>
      <c r="C1103">
        <f>INDEX(Convictions!$B$2:$AR$52,MATCH(A1103,Convictions!$A$2:$A$52,0),MATCH(B1103,Convictions!$B$1:$AR$1,0))</f>
        <v>21</v>
      </c>
      <c r="D1103">
        <f>INDEX(Population!$B$2:$AR$52,MATCH(A1103,Population!$A$2:$A$52,0),MATCH(B1103,Population!$B$1:$AR$1,0))</f>
        <v>8218808</v>
      </c>
      <c r="E1103" s="6">
        <f>INDEX(Convictions_per_capita!$B$2:$AR$52,MATCH(A1103,Convictions_per_capita!$A$2:$A$52,0),MATCH(B1103,Convictions_per_capita!$B$1:$AR$1,0))</f>
        <v>2.5600000000000001E-6</v>
      </c>
    </row>
    <row r="1104" spans="1:5" x14ac:dyDescent="0.35">
      <c r="A1104" t="str">
        <f t="shared" si="32"/>
        <v>New Mexico</v>
      </c>
      <c r="B1104">
        <f t="shared" si="33"/>
        <v>1997</v>
      </c>
      <c r="C1104">
        <f>INDEX(Convictions!$B$2:$AR$52,MATCH(A1104,Convictions!$A$2:$A$52,0),MATCH(B1104,Convictions!$B$1:$AR$1,0))</f>
        <v>0</v>
      </c>
      <c r="D1104">
        <f>INDEX(Population!$B$2:$AR$52,MATCH(A1104,Population!$A$2:$A$52,0),MATCH(B1104,Population!$B$1:$AR$1,0))</f>
        <v>1774839</v>
      </c>
      <c r="E1104" s="6">
        <f>INDEX(Convictions_per_capita!$B$2:$AR$52,MATCH(A1104,Convictions_per_capita!$A$2:$A$52,0),MATCH(B1104,Convictions_per_capita!$B$1:$AR$1,0))</f>
        <v>0</v>
      </c>
    </row>
    <row r="1105" spans="1:5" x14ac:dyDescent="0.35">
      <c r="A1105" t="str">
        <f t="shared" si="32"/>
        <v>New York</v>
      </c>
      <c r="B1105">
        <f t="shared" si="33"/>
        <v>1997</v>
      </c>
      <c r="C1105">
        <f>INDEX(Convictions!$B$2:$AR$52,MATCH(A1105,Convictions!$A$2:$A$52,0),MATCH(B1105,Convictions!$B$1:$AR$1,0))</f>
        <v>102</v>
      </c>
      <c r="D1105">
        <f>INDEX(Population!$B$2:$AR$52,MATCH(A1105,Population!$A$2:$A$52,0),MATCH(B1105,Population!$B$1:$AR$1,0))</f>
        <v>18656546</v>
      </c>
      <c r="E1105" s="6">
        <f>INDEX(Convictions_per_capita!$B$2:$AR$52,MATCH(A1105,Convictions_per_capita!$A$2:$A$52,0),MATCH(B1105,Convictions_per_capita!$B$1:$AR$1,0))</f>
        <v>5.4700000000000001E-6</v>
      </c>
    </row>
    <row r="1106" spans="1:5" x14ac:dyDescent="0.35">
      <c r="A1106" t="str">
        <f t="shared" si="32"/>
        <v>North Carolina</v>
      </c>
      <c r="B1106">
        <f t="shared" si="33"/>
        <v>1997</v>
      </c>
      <c r="C1106">
        <f>INDEX(Convictions!$B$2:$AR$52,MATCH(A1106,Convictions!$A$2:$A$52,0),MATCH(B1106,Convictions!$B$1:$AR$1,0))</f>
        <v>21</v>
      </c>
      <c r="D1106">
        <f>INDEX(Population!$B$2:$AR$52,MATCH(A1106,Population!$A$2:$A$52,0),MATCH(B1106,Population!$B$1:$AR$1,0))</f>
        <v>7656825</v>
      </c>
      <c r="E1106" s="6">
        <f>INDEX(Convictions_per_capita!$B$2:$AR$52,MATCH(A1106,Convictions_per_capita!$A$2:$A$52,0),MATCH(B1106,Convictions_per_capita!$B$1:$AR$1,0))</f>
        <v>2.74E-6</v>
      </c>
    </row>
    <row r="1107" spans="1:5" x14ac:dyDescent="0.35">
      <c r="A1107" t="str">
        <f t="shared" si="32"/>
        <v>North Dakota</v>
      </c>
      <c r="B1107">
        <f t="shared" si="33"/>
        <v>1997</v>
      </c>
      <c r="C1107">
        <f>INDEX(Convictions!$B$2:$AR$52,MATCH(A1107,Convictions!$A$2:$A$52,0),MATCH(B1107,Convictions!$B$1:$AR$1,0))</f>
        <v>5</v>
      </c>
      <c r="D1107">
        <f>INDEX(Population!$B$2:$AR$52,MATCH(A1107,Population!$A$2:$A$52,0),MATCH(B1107,Population!$B$1:$AR$1,0))</f>
        <v>649716</v>
      </c>
      <c r="E1107" s="6">
        <f>INDEX(Convictions_per_capita!$B$2:$AR$52,MATCH(A1107,Convictions_per_capita!$A$2:$A$52,0),MATCH(B1107,Convictions_per_capita!$B$1:$AR$1,0))</f>
        <v>7.7000000000000008E-6</v>
      </c>
    </row>
    <row r="1108" spans="1:5" x14ac:dyDescent="0.35">
      <c r="A1108" t="str">
        <f t="shared" si="32"/>
        <v>Ohio</v>
      </c>
      <c r="B1108">
        <f t="shared" si="33"/>
        <v>1997</v>
      </c>
      <c r="C1108">
        <f>INDEX(Convictions!$B$2:$AR$52,MATCH(A1108,Convictions!$A$2:$A$52,0),MATCH(B1108,Convictions!$B$1:$AR$1,0))</f>
        <v>40</v>
      </c>
      <c r="D1108">
        <f>INDEX(Population!$B$2:$AR$52,MATCH(A1108,Population!$A$2:$A$52,0),MATCH(B1108,Population!$B$1:$AR$1,0))</f>
        <v>11277357</v>
      </c>
      <c r="E1108" s="6">
        <f>INDEX(Convictions_per_capita!$B$2:$AR$52,MATCH(A1108,Convictions_per_capita!$A$2:$A$52,0),MATCH(B1108,Convictions_per_capita!$B$1:$AR$1,0))</f>
        <v>3.5499999999999999E-6</v>
      </c>
    </row>
    <row r="1109" spans="1:5" x14ac:dyDescent="0.35">
      <c r="A1109" t="str">
        <f t="shared" si="32"/>
        <v>Oklahoma</v>
      </c>
      <c r="B1109">
        <f t="shared" si="33"/>
        <v>1997</v>
      </c>
      <c r="C1109">
        <f>INDEX(Convictions!$B$2:$AR$52,MATCH(A1109,Convictions!$A$2:$A$52,0),MATCH(B1109,Convictions!$B$1:$AR$1,0))</f>
        <v>8</v>
      </c>
      <c r="D1109">
        <f>INDEX(Population!$B$2:$AR$52,MATCH(A1109,Population!$A$2:$A$52,0),MATCH(B1109,Population!$B$1:$AR$1,0))</f>
        <v>3372917</v>
      </c>
      <c r="E1109" s="6">
        <f>INDEX(Convictions_per_capita!$B$2:$AR$52,MATCH(A1109,Convictions_per_capita!$A$2:$A$52,0),MATCH(B1109,Convictions_per_capita!$B$1:$AR$1,0))</f>
        <v>2.3700000000000002E-6</v>
      </c>
    </row>
    <row r="1110" spans="1:5" x14ac:dyDescent="0.35">
      <c r="A1110" t="str">
        <f t="shared" si="32"/>
        <v>Oregon</v>
      </c>
      <c r="B1110">
        <f t="shared" si="33"/>
        <v>1997</v>
      </c>
      <c r="C1110">
        <f>INDEX(Convictions!$B$2:$AR$52,MATCH(A1110,Convictions!$A$2:$A$52,0),MATCH(B1110,Convictions!$B$1:$AR$1,0))</f>
        <v>0</v>
      </c>
      <c r="D1110">
        <f>INDEX(Population!$B$2:$AR$52,MATCH(A1110,Population!$A$2:$A$52,0),MATCH(B1110,Population!$B$1:$AR$1,0))</f>
        <v>3304310</v>
      </c>
      <c r="E1110" s="6">
        <f>INDEX(Convictions_per_capita!$B$2:$AR$52,MATCH(A1110,Convictions_per_capita!$A$2:$A$52,0),MATCH(B1110,Convictions_per_capita!$B$1:$AR$1,0))</f>
        <v>0</v>
      </c>
    </row>
    <row r="1111" spans="1:5" x14ac:dyDescent="0.35">
      <c r="A1111" t="str">
        <f t="shared" si="32"/>
        <v>Pennsylvania</v>
      </c>
      <c r="B1111">
        <f t="shared" si="33"/>
        <v>1997</v>
      </c>
      <c r="C1111">
        <f>INDEX(Convictions!$B$2:$AR$52,MATCH(A1111,Convictions!$A$2:$A$52,0),MATCH(B1111,Convictions!$B$1:$AR$1,0))</f>
        <v>51</v>
      </c>
      <c r="D1111">
        <f>INDEX(Population!$B$2:$AR$52,MATCH(A1111,Population!$A$2:$A$52,0),MATCH(B1111,Population!$B$1:$AR$1,0))</f>
        <v>12227814</v>
      </c>
      <c r="E1111" s="6">
        <f>INDEX(Convictions_per_capita!$B$2:$AR$52,MATCH(A1111,Convictions_per_capita!$A$2:$A$52,0),MATCH(B1111,Convictions_per_capita!$B$1:$AR$1,0))</f>
        <v>4.1699999999999999E-6</v>
      </c>
    </row>
    <row r="1112" spans="1:5" x14ac:dyDescent="0.35">
      <c r="A1112" t="str">
        <f t="shared" si="32"/>
        <v>Rhode Island</v>
      </c>
      <c r="B1112">
        <f t="shared" si="33"/>
        <v>1997</v>
      </c>
      <c r="C1112">
        <f>INDEX(Convictions!$B$2:$AR$52,MATCH(A1112,Convictions!$A$2:$A$52,0),MATCH(B1112,Convictions!$B$1:$AR$1,0))</f>
        <v>2</v>
      </c>
      <c r="D1112">
        <f>INDEX(Population!$B$2:$AR$52,MATCH(A1112,Population!$A$2:$A$52,0),MATCH(B1112,Population!$B$1:$AR$1,0))</f>
        <v>1025353</v>
      </c>
      <c r="E1112" s="6">
        <f>INDEX(Convictions_per_capita!$B$2:$AR$52,MATCH(A1112,Convictions_per_capita!$A$2:$A$52,0),MATCH(B1112,Convictions_per_capita!$B$1:$AR$1,0))</f>
        <v>1.95E-6</v>
      </c>
    </row>
    <row r="1113" spans="1:5" x14ac:dyDescent="0.35">
      <c r="A1113" t="str">
        <f t="shared" si="32"/>
        <v>South Carolina</v>
      </c>
      <c r="B1113">
        <f t="shared" si="33"/>
        <v>1997</v>
      </c>
      <c r="C1113">
        <f>INDEX(Convictions!$B$2:$AR$52,MATCH(A1113,Convictions!$A$2:$A$52,0),MATCH(B1113,Convictions!$B$1:$AR$1,0))</f>
        <v>6</v>
      </c>
      <c r="D1113">
        <f>INDEX(Population!$B$2:$AR$52,MATCH(A1113,Population!$A$2:$A$52,0),MATCH(B1113,Population!$B$1:$AR$1,0))</f>
        <v>3859696</v>
      </c>
      <c r="E1113" s="6">
        <f>INDEX(Convictions_per_capita!$B$2:$AR$52,MATCH(A1113,Convictions_per_capita!$A$2:$A$52,0),MATCH(B1113,Convictions_per_capita!$B$1:$AR$1,0))</f>
        <v>1.55E-6</v>
      </c>
    </row>
    <row r="1114" spans="1:5" x14ac:dyDescent="0.35">
      <c r="A1114" t="str">
        <f t="shared" si="32"/>
        <v>South Dakota</v>
      </c>
      <c r="B1114">
        <f t="shared" si="33"/>
        <v>1997</v>
      </c>
      <c r="C1114">
        <f>INDEX(Convictions!$B$2:$AR$52,MATCH(A1114,Convictions!$A$2:$A$52,0),MATCH(B1114,Convictions!$B$1:$AR$1,0))</f>
        <v>7</v>
      </c>
      <c r="D1114">
        <f>INDEX(Population!$B$2:$AR$52,MATCH(A1114,Population!$A$2:$A$52,0),MATCH(B1114,Population!$B$1:$AR$1,0))</f>
        <v>744223</v>
      </c>
      <c r="E1114" s="6">
        <f>INDEX(Convictions_per_capita!$B$2:$AR$52,MATCH(A1114,Convictions_per_capita!$A$2:$A$52,0),MATCH(B1114,Convictions_per_capita!$B$1:$AR$1,0))</f>
        <v>9.4099999999999997E-6</v>
      </c>
    </row>
    <row r="1115" spans="1:5" x14ac:dyDescent="0.35">
      <c r="A1115" t="str">
        <f t="shared" si="32"/>
        <v>Tennessee</v>
      </c>
      <c r="B1115">
        <f t="shared" si="33"/>
        <v>1997</v>
      </c>
      <c r="C1115">
        <f>INDEX(Convictions!$B$2:$AR$52,MATCH(A1115,Convictions!$A$2:$A$52,0),MATCH(B1115,Convictions!$B$1:$AR$1,0))</f>
        <v>20</v>
      </c>
      <c r="D1115">
        <f>INDEX(Population!$B$2:$AR$52,MATCH(A1115,Population!$A$2:$A$52,0),MATCH(B1115,Population!$B$1:$AR$1,0))</f>
        <v>5499233</v>
      </c>
      <c r="E1115" s="6">
        <f>INDEX(Convictions_per_capita!$B$2:$AR$52,MATCH(A1115,Convictions_per_capita!$A$2:$A$52,0),MATCH(B1115,Convictions_per_capita!$B$1:$AR$1,0))</f>
        <v>3.6399999999999999E-6</v>
      </c>
    </row>
    <row r="1116" spans="1:5" x14ac:dyDescent="0.35">
      <c r="A1116" t="str">
        <f t="shared" si="32"/>
        <v>Texas</v>
      </c>
      <c r="B1116">
        <f t="shared" si="33"/>
        <v>1997</v>
      </c>
      <c r="C1116">
        <f>INDEX(Convictions!$B$2:$AR$52,MATCH(A1116,Convictions!$A$2:$A$52,0),MATCH(B1116,Convictions!$B$1:$AR$1,0))</f>
        <v>64</v>
      </c>
      <c r="D1116">
        <f>INDEX(Population!$B$2:$AR$52,MATCH(A1116,Population!$A$2:$A$52,0),MATCH(B1116,Population!$B$1:$AR$1,0))</f>
        <v>19740317</v>
      </c>
      <c r="E1116" s="6">
        <f>INDEX(Convictions_per_capita!$B$2:$AR$52,MATCH(A1116,Convictions_per_capita!$A$2:$A$52,0),MATCH(B1116,Convictions_per_capita!$B$1:$AR$1,0))</f>
        <v>3.2399999999999999E-6</v>
      </c>
    </row>
    <row r="1117" spans="1:5" x14ac:dyDescent="0.35">
      <c r="A1117" t="str">
        <f t="shared" si="32"/>
        <v>Utah</v>
      </c>
      <c r="B1117">
        <f t="shared" si="33"/>
        <v>1997</v>
      </c>
      <c r="C1117">
        <f>INDEX(Convictions!$B$2:$AR$52,MATCH(A1117,Convictions!$A$2:$A$52,0),MATCH(B1117,Convictions!$B$1:$AR$1,0))</f>
        <v>5</v>
      </c>
      <c r="D1117">
        <f>INDEX(Population!$B$2:$AR$52,MATCH(A1117,Population!$A$2:$A$52,0),MATCH(B1117,Population!$B$1:$AR$1,0))</f>
        <v>2119784</v>
      </c>
      <c r="E1117" s="6">
        <f>INDEX(Convictions_per_capita!$B$2:$AR$52,MATCH(A1117,Convictions_per_capita!$A$2:$A$52,0),MATCH(B1117,Convictions_per_capita!$B$1:$AR$1,0))</f>
        <v>2.3599999999999999E-6</v>
      </c>
    </row>
    <row r="1118" spans="1:5" x14ac:dyDescent="0.35">
      <c r="A1118" t="str">
        <f t="shared" si="32"/>
        <v>Vermont</v>
      </c>
      <c r="B1118">
        <f t="shared" si="33"/>
        <v>1997</v>
      </c>
      <c r="C1118">
        <f>INDEX(Convictions!$B$2:$AR$52,MATCH(A1118,Convictions!$A$2:$A$52,0),MATCH(B1118,Convictions!$B$1:$AR$1,0))</f>
        <v>0</v>
      </c>
      <c r="D1118">
        <f>INDEX(Population!$B$2:$AR$52,MATCH(A1118,Population!$A$2:$A$52,0),MATCH(B1118,Population!$B$1:$AR$1,0))</f>
        <v>597239</v>
      </c>
      <c r="E1118" s="6">
        <f>INDEX(Convictions_per_capita!$B$2:$AR$52,MATCH(A1118,Convictions_per_capita!$A$2:$A$52,0),MATCH(B1118,Convictions_per_capita!$B$1:$AR$1,0))</f>
        <v>0</v>
      </c>
    </row>
    <row r="1119" spans="1:5" x14ac:dyDescent="0.35">
      <c r="A1119" t="str">
        <f t="shared" si="32"/>
        <v>Virginia</v>
      </c>
      <c r="B1119">
        <f t="shared" si="33"/>
        <v>1997</v>
      </c>
      <c r="C1119">
        <f>INDEX(Convictions!$B$2:$AR$52,MATCH(A1119,Convictions!$A$2:$A$52,0),MATCH(B1119,Convictions!$B$1:$AR$1,0))</f>
        <v>11</v>
      </c>
      <c r="D1119">
        <f>INDEX(Population!$B$2:$AR$52,MATCH(A1119,Population!$A$2:$A$52,0),MATCH(B1119,Population!$B$1:$AR$1,0))</f>
        <v>6829183</v>
      </c>
      <c r="E1119" s="6">
        <f>INDEX(Convictions_per_capita!$B$2:$AR$52,MATCH(A1119,Convictions_per_capita!$A$2:$A$52,0),MATCH(B1119,Convictions_per_capita!$B$1:$AR$1,0))</f>
        <v>1.61E-6</v>
      </c>
    </row>
    <row r="1120" spans="1:5" x14ac:dyDescent="0.35">
      <c r="A1120" t="str">
        <f t="shared" si="32"/>
        <v>Washington</v>
      </c>
      <c r="B1120">
        <f t="shared" si="33"/>
        <v>1997</v>
      </c>
      <c r="C1120">
        <f>INDEX(Convictions!$B$2:$AR$52,MATCH(A1120,Convictions!$A$2:$A$52,0),MATCH(B1120,Convictions!$B$1:$AR$1,0))</f>
        <v>7</v>
      </c>
      <c r="D1120">
        <f>INDEX(Population!$B$2:$AR$52,MATCH(A1120,Population!$A$2:$A$52,0),MATCH(B1120,Population!$B$1:$AR$1,0))</f>
        <v>5674747</v>
      </c>
      <c r="E1120" s="6">
        <f>INDEX(Convictions_per_capita!$B$2:$AR$52,MATCH(A1120,Convictions_per_capita!$A$2:$A$52,0),MATCH(B1120,Convictions_per_capita!$B$1:$AR$1,0))</f>
        <v>1.2300000000000001E-6</v>
      </c>
    </row>
    <row r="1121" spans="1:5" x14ac:dyDescent="0.35">
      <c r="A1121" t="str">
        <f t="shared" si="32"/>
        <v>West Virginia</v>
      </c>
      <c r="B1121">
        <f t="shared" si="33"/>
        <v>1997</v>
      </c>
      <c r="C1121">
        <f>INDEX(Convictions!$B$2:$AR$52,MATCH(A1121,Convictions!$A$2:$A$52,0),MATCH(B1121,Convictions!$B$1:$AR$1,0))</f>
        <v>3</v>
      </c>
      <c r="D1121">
        <f>INDEX(Population!$B$2:$AR$52,MATCH(A1121,Population!$A$2:$A$52,0),MATCH(B1121,Population!$B$1:$AR$1,0))</f>
        <v>1819113</v>
      </c>
      <c r="E1121" s="6">
        <f>INDEX(Convictions_per_capita!$B$2:$AR$52,MATCH(A1121,Convictions_per_capita!$A$2:$A$52,0),MATCH(B1121,Convictions_per_capita!$B$1:$AR$1,0))</f>
        <v>1.6500000000000001E-6</v>
      </c>
    </row>
    <row r="1122" spans="1:5" x14ac:dyDescent="0.35">
      <c r="A1122" t="str">
        <f t="shared" si="32"/>
        <v>Wisconsin</v>
      </c>
      <c r="B1122">
        <f t="shared" si="33"/>
        <v>1997</v>
      </c>
      <c r="C1122">
        <f>INDEX(Convictions!$B$2:$AR$52,MATCH(A1122,Convictions!$A$2:$A$52,0),MATCH(B1122,Convictions!$B$1:$AR$1,0))</f>
        <v>6</v>
      </c>
      <c r="D1122">
        <f>INDEX(Population!$B$2:$AR$52,MATCH(A1122,Population!$A$2:$A$52,0),MATCH(B1122,Population!$B$1:$AR$1,0))</f>
        <v>5266213</v>
      </c>
      <c r="E1122" s="6">
        <f>INDEX(Convictions_per_capita!$B$2:$AR$52,MATCH(A1122,Convictions_per_capita!$A$2:$A$52,0),MATCH(B1122,Convictions_per_capita!$B$1:$AR$1,0))</f>
        <v>1.1400000000000001E-6</v>
      </c>
    </row>
    <row r="1123" spans="1:5" x14ac:dyDescent="0.35">
      <c r="A1123" t="str">
        <f t="shared" si="32"/>
        <v>Wyoming</v>
      </c>
      <c r="B1123">
        <f t="shared" si="33"/>
        <v>1997</v>
      </c>
      <c r="C1123">
        <f>INDEX(Convictions!$B$2:$AR$52,MATCH(A1123,Convictions!$A$2:$A$52,0),MATCH(B1123,Convictions!$B$1:$AR$1,0))</f>
        <v>3</v>
      </c>
      <c r="D1123">
        <f>INDEX(Population!$B$2:$AR$52,MATCH(A1123,Population!$A$2:$A$52,0),MATCH(B1123,Population!$B$1:$AR$1,0))</f>
        <v>489451</v>
      </c>
      <c r="E1123" s="6">
        <f>INDEX(Convictions_per_capita!$B$2:$AR$52,MATCH(A1123,Convictions_per_capita!$A$2:$A$52,0),MATCH(B1123,Convictions_per_capita!$B$1:$AR$1,0))</f>
        <v>6.1299999999999998E-6</v>
      </c>
    </row>
    <row r="1124" spans="1:5" x14ac:dyDescent="0.35">
      <c r="A1124" t="str">
        <f t="shared" si="32"/>
        <v>Alabama</v>
      </c>
      <c r="B1124">
        <f t="shared" si="33"/>
        <v>1998</v>
      </c>
      <c r="C1124">
        <f>INDEX(Convictions!$B$2:$AR$52,MATCH(A1124,Convictions!$A$2:$A$52,0),MATCH(B1124,Convictions!$B$1:$AR$1,0))</f>
        <v>5</v>
      </c>
      <c r="D1124">
        <f>INDEX(Population!$B$2:$AR$52,MATCH(A1124,Population!$A$2:$A$52,0),MATCH(B1124,Population!$B$1:$AR$1,0))</f>
        <v>4404701</v>
      </c>
      <c r="E1124" s="6">
        <f>INDEX(Convictions_per_capita!$B$2:$AR$52,MATCH(A1124,Convictions_per_capita!$A$2:$A$52,0),MATCH(B1124,Convictions_per_capita!$B$1:$AR$1,0))</f>
        <v>1.1400000000000001E-6</v>
      </c>
    </row>
    <row r="1125" spans="1:5" x14ac:dyDescent="0.35">
      <c r="A1125" t="str">
        <f t="shared" si="32"/>
        <v>Alaska</v>
      </c>
      <c r="B1125">
        <f t="shared" si="33"/>
        <v>1998</v>
      </c>
      <c r="C1125">
        <f>INDEX(Convictions!$B$2:$AR$52,MATCH(A1125,Convictions!$A$2:$A$52,0),MATCH(B1125,Convictions!$B$1:$AR$1,0))</f>
        <v>1</v>
      </c>
      <c r="D1125">
        <f>INDEX(Population!$B$2:$AR$52,MATCH(A1125,Population!$A$2:$A$52,0),MATCH(B1125,Population!$B$1:$AR$1,0))</f>
        <v>619932</v>
      </c>
      <c r="E1125" s="6">
        <f>INDEX(Convictions_per_capita!$B$2:$AR$52,MATCH(A1125,Convictions_per_capita!$A$2:$A$52,0),MATCH(B1125,Convictions_per_capita!$B$1:$AR$1,0))</f>
        <v>1.61E-6</v>
      </c>
    </row>
    <row r="1126" spans="1:5" x14ac:dyDescent="0.35">
      <c r="A1126" t="str">
        <f t="shared" si="32"/>
        <v>Arizona</v>
      </c>
      <c r="B1126">
        <f t="shared" si="33"/>
        <v>1998</v>
      </c>
      <c r="C1126">
        <f>INDEX(Convictions!$B$2:$AR$52,MATCH(A1126,Convictions!$A$2:$A$52,0),MATCH(B1126,Convictions!$B$1:$AR$1,0))</f>
        <v>5</v>
      </c>
      <c r="D1126">
        <f>INDEX(Population!$B$2:$AR$52,MATCH(A1126,Population!$A$2:$A$52,0),MATCH(B1126,Population!$B$1:$AR$1,0))</f>
        <v>4883342</v>
      </c>
      <c r="E1126" s="6">
        <f>INDEX(Convictions_per_capita!$B$2:$AR$52,MATCH(A1126,Convictions_per_capita!$A$2:$A$52,0),MATCH(B1126,Convictions_per_capita!$B$1:$AR$1,0))</f>
        <v>1.02E-6</v>
      </c>
    </row>
    <row r="1127" spans="1:5" x14ac:dyDescent="0.35">
      <c r="A1127" t="str">
        <f t="shared" si="32"/>
        <v>Arkansas</v>
      </c>
      <c r="B1127">
        <f t="shared" si="33"/>
        <v>1998</v>
      </c>
      <c r="C1127">
        <f>INDEX(Convictions!$B$2:$AR$52,MATCH(A1127,Convictions!$A$2:$A$52,0),MATCH(B1127,Convictions!$B$1:$AR$1,0))</f>
        <v>5</v>
      </c>
      <c r="D1127">
        <f>INDEX(Population!$B$2:$AR$52,MATCH(A1127,Population!$A$2:$A$52,0),MATCH(B1127,Population!$B$1:$AR$1,0))</f>
        <v>2626289</v>
      </c>
      <c r="E1127" s="6">
        <f>INDEX(Convictions_per_capita!$B$2:$AR$52,MATCH(A1127,Convictions_per_capita!$A$2:$A$52,0),MATCH(B1127,Convictions_per_capita!$B$1:$AR$1,0))</f>
        <v>1.9E-6</v>
      </c>
    </row>
    <row r="1128" spans="1:5" x14ac:dyDescent="0.35">
      <c r="A1128" t="str">
        <f t="shared" si="32"/>
        <v>California</v>
      </c>
      <c r="B1128">
        <f t="shared" si="33"/>
        <v>1998</v>
      </c>
      <c r="C1128">
        <f>INDEX(Convictions!$B$2:$AR$52,MATCH(A1128,Convictions!$A$2:$A$52,0),MATCH(B1128,Convictions!$B$1:$AR$1,0))</f>
        <v>75</v>
      </c>
      <c r="D1128">
        <f>INDEX(Population!$B$2:$AR$52,MATCH(A1128,Population!$A$2:$A$52,0),MATCH(B1128,Population!$B$1:$AR$1,0))</f>
        <v>32987675</v>
      </c>
      <c r="E1128" s="6">
        <f>INDEX(Convictions_per_capita!$B$2:$AR$52,MATCH(A1128,Convictions_per_capita!$A$2:$A$52,0),MATCH(B1128,Convictions_per_capita!$B$1:$AR$1,0))</f>
        <v>2.2699999999999999E-6</v>
      </c>
    </row>
    <row r="1129" spans="1:5" x14ac:dyDescent="0.35">
      <c r="A1129" t="str">
        <f t="shared" si="32"/>
        <v>Colorado</v>
      </c>
      <c r="B1129">
        <f t="shared" si="33"/>
        <v>1998</v>
      </c>
      <c r="C1129">
        <f>INDEX(Convictions!$B$2:$AR$52,MATCH(A1129,Convictions!$A$2:$A$52,0),MATCH(B1129,Convictions!$B$1:$AR$1,0))</f>
        <v>2</v>
      </c>
      <c r="D1129">
        <f>INDEX(Population!$B$2:$AR$52,MATCH(A1129,Population!$A$2:$A$52,0),MATCH(B1129,Population!$B$1:$AR$1,0))</f>
        <v>4116639</v>
      </c>
      <c r="E1129" s="6">
        <f>INDEX(Convictions_per_capita!$B$2:$AR$52,MATCH(A1129,Convictions_per_capita!$A$2:$A$52,0),MATCH(B1129,Convictions_per_capita!$B$1:$AR$1,0))</f>
        <v>4.8599999999999998E-7</v>
      </c>
    </row>
    <row r="1130" spans="1:5" x14ac:dyDescent="0.35">
      <c r="A1130" t="str">
        <f t="shared" si="32"/>
        <v>Connecticut</v>
      </c>
      <c r="B1130">
        <f t="shared" si="33"/>
        <v>1998</v>
      </c>
      <c r="C1130">
        <f>INDEX(Convictions!$B$2:$AR$52,MATCH(A1130,Convictions!$A$2:$A$52,0),MATCH(B1130,Convictions!$B$1:$AR$1,0))</f>
        <v>6</v>
      </c>
      <c r="D1130">
        <f>INDEX(Population!$B$2:$AR$52,MATCH(A1130,Population!$A$2:$A$52,0),MATCH(B1130,Population!$B$1:$AR$1,0))</f>
        <v>3365352</v>
      </c>
      <c r="E1130" s="6">
        <f>INDEX(Convictions_per_capita!$B$2:$AR$52,MATCH(A1130,Convictions_per_capita!$A$2:$A$52,0),MATCH(B1130,Convictions_per_capita!$B$1:$AR$1,0))</f>
        <v>1.7799999999999999E-6</v>
      </c>
    </row>
    <row r="1131" spans="1:5" x14ac:dyDescent="0.35">
      <c r="A1131" t="str">
        <f t="shared" si="32"/>
        <v>Delaware</v>
      </c>
      <c r="B1131">
        <f t="shared" si="33"/>
        <v>1998</v>
      </c>
      <c r="C1131">
        <f>INDEX(Convictions!$B$2:$AR$52,MATCH(A1131,Convictions!$A$2:$A$52,0),MATCH(B1131,Convictions!$B$1:$AR$1,0))</f>
        <v>4</v>
      </c>
      <c r="D1131">
        <f>INDEX(Population!$B$2:$AR$52,MATCH(A1131,Population!$A$2:$A$52,0),MATCH(B1131,Population!$B$1:$AR$1,0))</f>
        <v>763335</v>
      </c>
      <c r="E1131" s="6">
        <f>INDEX(Convictions_per_capita!$B$2:$AR$52,MATCH(A1131,Convictions_per_capita!$A$2:$A$52,0),MATCH(B1131,Convictions_per_capita!$B$1:$AR$1,0))</f>
        <v>5.2399999999999998E-6</v>
      </c>
    </row>
    <row r="1132" spans="1:5" x14ac:dyDescent="0.35">
      <c r="A1132" t="str">
        <f t="shared" si="32"/>
        <v>District of Columbia</v>
      </c>
      <c r="B1132">
        <f t="shared" si="33"/>
        <v>1998</v>
      </c>
      <c r="C1132">
        <f>INDEX(Convictions!$B$2:$AR$52,MATCH(A1132,Convictions!$A$2:$A$52,0),MATCH(B1132,Convictions!$B$1:$AR$1,0))</f>
        <v>72</v>
      </c>
      <c r="D1132">
        <f>INDEX(Population!$B$2:$AR$52,MATCH(A1132,Population!$A$2:$A$52,0),MATCH(B1132,Population!$B$1:$AR$1,0))</f>
        <v>565230</v>
      </c>
      <c r="E1132" s="6">
        <f>INDEX(Convictions_per_capita!$B$2:$AR$52,MATCH(A1132,Convictions_per_capita!$A$2:$A$52,0),MATCH(B1132,Convictions_per_capita!$B$1:$AR$1,0))</f>
        <v>1.2740000000000001E-4</v>
      </c>
    </row>
    <row r="1133" spans="1:5" x14ac:dyDescent="0.35">
      <c r="A1133" t="str">
        <f t="shared" si="32"/>
        <v>Florida</v>
      </c>
      <c r="B1133">
        <f t="shared" si="33"/>
        <v>1998</v>
      </c>
      <c r="C1133">
        <f>INDEX(Convictions!$B$2:$AR$52,MATCH(A1133,Convictions!$A$2:$A$52,0),MATCH(B1133,Convictions!$B$1:$AR$1,0))</f>
        <v>96</v>
      </c>
      <c r="D1133">
        <f>INDEX(Population!$B$2:$AR$52,MATCH(A1133,Population!$A$2:$A$52,0),MATCH(B1133,Population!$B$1:$AR$1,0))</f>
        <v>15486559</v>
      </c>
      <c r="E1133" s="6">
        <f>INDEX(Convictions_per_capita!$B$2:$AR$52,MATCH(A1133,Convictions_per_capita!$A$2:$A$52,0),MATCH(B1133,Convictions_per_capita!$B$1:$AR$1,0))</f>
        <v>6.1999999999999999E-6</v>
      </c>
    </row>
    <row r="1134" spans="1:5" x14ac:dyDescent="0.35">
      <c r="A1134" t="str">
        <f t="shared" si="32"/>
        <v>Georgia</v>
      </c>
      <c r="B1134">
        <f t="shared" si="33"/>
        <v>1998</v>
      </c>
      <c r="C1134">
        <f>INDEX(Convictions!$B$2:$AR$52,MATCH(A1134,Convictions!$A$2:$A$52,0),MATCH(B1134,Convictions!$B$1:$AR$1,0))</f>
        <v>10</v>
      </c>
      <c r="D1134">
        <f>INDEX(Population!$B$2:$AR$52,MATCH(A1134,Population!$A$2:$A$52,0),MATCH(B1134,Population!$B$1:$AR$1,0))</f>
        <v>7863536</v>
      </c>
      <c r="E1134" s="6">
        <f>INDEX(Convictions_per_capita!$B$2:$AR$52,MATCH(A1134,Convictions_per_capita!$A$2:$A$52,0),MATCH(B1134,Convictions_per_capita!$B$1:$AR$1,0))</f>
        <v>1.2699999999999999E-6</v>
      </c>
    </row>
    <row r="1135" spans="1:5" x14ac:dyDescent="0.35">
      <c r="A1135" t="str">
        <f t="shared" si="32"/>
        <v>Hawaii</v>
      </c>
      <c r="B1135">
        <f t="shared" si="33"/>
        <v>1998</v>
      </c>
      <c r="C1135">
        <f>INDEX(Convictions!$B$2:$AR$52,MATCH(A1135,Convictions!$A$2:$A$52,0),MATCH(B1135,Convictions!$B$1:$AR$1,0))</f>
        <v>6</v>
      </c>
      <c r="D1135">
        <f>INDEX(Population!$B$2:$AR$52,MATCH(A1135,Population!$A$2:$A$52,0),MATCH(B1135,Population!$B$1:$AR$1,0))</f>
        <v>1215233</v>
      </c>
      <c r="E1135" s="6">
        <f>INDEX(Convictions_per_capita!$B$2:$AR$52,MATCH(A1135,Convictions_per_capita!$A$2:$A$52,0),MATCH(B1135,Convictions_per_capita!$B$1:$AR$1,0))</f>
        <v>4.9400000000000001E-6</v>
      </c>
    </row>
    <row r="1136" spans="1:5" x14ac:dyDescent="0.35">
      <c r="A1136" t="str">
        <f t="shared" si="32"/>
        <v>Idaho</v>
      </c>
      <c r="B1136">
        <f t="shared" si="33"/>
        <v>1998</v>
      </c>
      <c r="C1136">
        <f>INDEX(Convictions!$B$2:$AR$52,MATCH(A1136,Convictions!$A$2:$A$52,0),MATCH(B1136,Convictions!$B$1:$AR$1,0))</f>
        <v>7</v>
      </c>
      <c r="D1136">
        <f>INDEX(Population!$B$2:$AR$52,MATCH(A1136,Population!$A$2:$A$52,0),MATCH(B1136,Population!$B$1:$AR$1,0))</f>
        <v>1252330</v>
      </c>
      <c r="E1136" s="6">
        <f>INDEX(Convictions_per_capita!$B$2:$AR$52,MATCH(A1136,Convictions_per_capita!$A$2:$A$52,0),MATCH(B1136,Convictions_per_capita!$B$1:$AR$1,0))</f>
        <v>5.5899999999999998E-6</v>
      </c>
    </row>
    <row r="1137" spans="1:5" x14ac:dyDescent="0.35">
      <c r="A1137" t="str">
        <f t="shared" si="32"/>
        <v>Illinois</v>
      </c>
      <c r="B1137">
        <f t="shared" si="33"/>
        <v>1998</v>
      </c>
      <c r="C1137">
        <f>INDEX(Convictions!$B$2:$AR$52,MATCH(A1137,Convictions!$A$2:$A$52,0),MATCH(B1137,Convictions!$B$1:$AR$1,0))</f>
        <v>67</v>
      </c>
      <c r="D1137">
        <f>INDEX(Population!$B$2:$AR$52,MATCH(A1137,Population!$A$2:$A$52,0),MATCH(B1137,Population!$B$1:$AR$1,0))</f>
        <v>12271847</v>
      </c>
      <c r="E1137" s="6">
        <f>INDEX(Convictions_per_capita!$B$2:$AR$52,MATCH(A1137,Convictions_per_capita!$A$2:$A$52,0),MATCH(B1137,Convictions_per_capita!$B$1:$AR$1,0))</f>
        <v>5.4600000000000002E-6</v>
      </c>
    </row>
    <row r="1138" spans="1:5" x14ac:dyDescent="0.35">
      <c r="A1138" t="str">
        <f t="shared" si="32"/>
        <v>Indiana</v>
      </c>
      <c r="B1138">
        <f t="shared" si="33"/>
        <v>1998</v>
      </c>
      <c r="C1138">
        <f>INDEX(Convictions!$B$2:$AR$52,MATCH(A1138,Convictions!$A$2:$A$52,0),MATCH(B1138,Convictions!$B$1:$AR$1,0))</f>
        <v>7</v>
      </c>
      <c r="D1138">
        <f>INDEX(Population!$B$2:$AR$52,MATCH(A1138,Population!$A$2:$A$52,0),MATCH(B1138,Population!$B$1:$AR$1,0))</f>
        <v>5998880</v>
      </c>
      <c r="E1138" s="6">
        <f>INDEX(Convictions_per_capita!$B$2:$AR$52,MATCH(A1138,Convictions_per_capita!$A$2:$A$52,0),MATCH(B1138,Convictions_per_capita!$B$1:$AR$1,0))</f>
        <v>1.17E-6</v>
      </c>
    </row>
    <row r="1139" spans="1:5" x14ac:dyDescent="0.35">
      <c r="A1139" t="str">
        <f t="shared" si="32"/>
        <v>Iowa</v>
      </c>
      <c r="B1139">
        <f t="shared" si="33"/>
        <v>1998</v>
      </c>
      <c r="C1139">
        <f>INDEX(Convictions!$B$2:$AR$52,MATCH(A1139,Convictions!$A$2:$A$52,0),MATCH(B1139,Convictions!$B$1:$AR$1,0))</f>
        <v>4</v>
      </c>
      <c r="D1139">
        <f>INDEX(Population!$B$2:$AR$52,MATCH(A1139,Population!$A$2:$A$52,0),MATCH(B1139,Population!$B$1:$AR$1,0))</f>
        <v>2902872</v>
      </c>
      <c r="E1139" s="6">
        <f>INDEX(Convictions_per_capita!$B$2:$AR$52,MATCH(A1139,Convictions_per_capita!$A$2:$A$52,0),MATCH(B1139,Convictions_per_capita!$B$1:$AR$1,0))</f>
        <v>1.3799999999999999E-6</v>
      </c>
    </row>
    <row r="1140" spans="1:5" x14ac:dyDescent="0.35">
      <c r="A1140" t="str">
        <f t="shared" si="32"/>
        <v>Kansas</v>
      </c>
      <c r="B1140">
        <f t="shared" si="33"/>
        <v>1998</v>
      </c>
      <c r="C1140">
        <f>INDEX(Convictions!$B$2:$AR$52,MATCH(A1140,Convictions!$A$2:$A$52,0),MATCH(B1140,Convictions!$B$1:$AR$1,0))</f>
        <v>3</v>
      </c>
      <c r="D1140">
        <f>INDEX(Population!$B$2:$AR$52,MATCH(A1140,Population!$A$2:$A$52,0),MATCH(B1140,Population!$B$1:$AR$1,0))</f>
        <v>2660598</v>
      </c>
      <c r="E1140" s="6">
        <f>INDEX(Convictions_per_capita!$B$2:$AR$52,MATCH(A1140,Convictions_per_capita!$A$2:$A$52,0),MATCH(B1140,Convictions_per_capita!$B$1:$AR$1,0))</f>
        <v>1.13E-6</v>
      </c>
    </row>
    <row r="1141" spans="1:5" x14ac:dyDescent="0.35">
      <c r="A1141" t="str">
        <f t="shared" si="32"/>
        <v>Kentucky</v>
      </c>
      <c r="B1141">
        <f t="shared" si="33"/>
        <v>1998</v>
      </c>
      <c r="C1141">
        <f>INDEX(Convictions!$B$2:$AR$52,MATCH(A1141,Convictions!$A$2:$A$52,0),MATCH(B1141,Convictions!$B$1:$AR$1,0))</f>
        <v>14</v>
      </c>
      <c r="D1141">
        <f>INDEX(Population!$B$2:$AR$52,MATCH(A1141,Population!$A$2:$A$52,0),MATCH(B1141,Population!$B$1:$AR$1,0))</f>
        <v>3985390</v>
      </c>
      <c r="E1141" s="6">
        <f>INDEX(Convictions_per_capita!$B$2:$AR$52,MATCH(A1141,Convictions_per_capita!$A$2:$A$52,0),MATCH(B1141,Convictions_per_capita!$B$1:$AR$1,0))</f>
        <v>3.5099999999999999E-6</v>
      </c>
    </row>
    <row r="1142" spans="1:5" x14ac:dyDescent="0.35">
      <c r="A1142" t="str">
        <f t="shared" ref="A1142:A1205" si="34">A1091</f>
        <v>Louisiana</v>
      </c>
      <c r="B1142">
        <f t="shared" ref="B1142:B1205" si="35">B1091+1</f>
        <v>1998</v>
      </c>
      <c r="C1142">
        <f>INDEX(Convictions!$B$2:$AR$52,MATCH(A1142,Convictions!$A$2:$A$52,0),MATCH(B1142,Convictions!$B$1:$AR$1,0))</f>
        <v>39</v>
      </c>
      <c r="D1142">
        <f>INDEX(Population!$B$2:$AR$52,MATCH(A1142,Population!$A$2:$A$52,0),MATCH(B1142,Population!$B$1:$AR$1,0))</f>
        <v>4440344</v>
      </c>
      <c r="E1142" s="6">
        <f>INDEX(Convictions_per_capita!$B$2:$AR$52,MATCH(A1142,Convictions_per_capita!$A$2:$A$52,0),MATCH(B1142,Convictions_per_capita!$B$1:$AR$1,0))</f>
        <v>8.7800000000000006E-6</v>
      </c>
    </row>
    <row r="1143" spans="1:5" x14ac:dyDescent="0.35">
      <c r="A1143" t="str">
        <f t="shared" si="34"/>
        <v>Maine</v>
      </c>
      <c r="B1143">
        <f t="shared" si="35"/>
        <v>1998</v>
      </c>
      <c r="C1143">
        <f>INDEX(Convictions!$B$2:$AR$52,MATCH(A1143,Convictions!$A$2:$A$52,0),MATCH(B1143,Convictions!$B$1:$AR$1,0))</f>
        <v>0</v>
      </c>
      <c r="D1143">
        <f>INDEX(Population!$B$2:$AR$52,MATCH(A1143,Population!$A$2:$A$52,0),MATCH(B1143,Population!$B$1:$AR$1,0))</f>
        <v>1259127</v>
      </c>
      <c r="E1143" s="6">
        <f>INDEX(Convictions_per_capita!$B$2:$AR$52,MATCH(A1143,Convictions_per_capita!$A$2:$A$52,0),MATCH(B1143,Convictions_per_capita!$B$1:$AR$1,0))</f>
        <v>0</v>
      </c>
    </row>
    <row r="1144" spans="1:5" x14ac:dyDescent="0.35">
      <c r="A1144" t="str">
        <f t="shared" si="34"/>
        <v>Maryland</v>
      </c>
      <c r="B1144">
        <f t="shared" si="35"/>
        <v>1998</v>
      </c>
      <c r="C1144">
        <f>INDEX(Convictions!$B$2:$AR$52,MATCH(A1144,Convictions!$A$2:$A$52,0),MATCH(B1144,Convictions!$B$1:$AR$1,0))</f>
        <v>5</v>
      </c>
      <c r="D1144">
        <f>INDEX(Population!$B$2:$AR$52,MATCH(A1144,Population!$A$2:$A$52,0),MATCH(B1144,Population!$B$1:$AR$1,0))</f>
        <v>5204464</v>
      </c>
      <c r="E1144" s="6">
        <f>INDEX(Convictions_per_capita!$B$2:$AR$52,MATCH(A1144,Convictions_per_capita!$A$2:$A$52,0),MATCH(B1144,Convictions_per_capita!$B$1:$AR$1,0))</f>
        <v>9.6099999999999999E-7</v>
      </c>
    </row>
    <row r="1145" spans="1:5" x14ac:dyDescent="0.35">
      <c r="A1145" t="str">
        <f t="shared" si="34"/>
        <v>Massachusetts</v>
      </c>
      <c r="B1145">
        <f t="shared" si="35"/>
        <v>1998</v>
      </c>
      <c r="C1145">
        <f>INDEX(Convictions!$B$2:$AR$52,MATCH(A1145,Convictions!$A$2:$A$52,0),MATCH(B1145,Convictions!$B$1:$AR$1,0))</f>
        <v>27</v>
      </c>
      <c r="D1145">
        <f>INDEX(Population!$B$2:$AR$52,MATCH(A1145,Population!$A$2:$A$52,0),MATCH(B1145,Population!$B$1:$AR$1,0))</f>
        <v>6271838</v>
      </c>
      <c r="E1145" s="6">
        <f>INDEX(Convictions_per_capita!$B$2:$AR$52,MATCH(A1145,Convictions_per_capita!$A$2:$A$52,0),MATCH(B1145,Convictions_per_capita!$B$1:$AR$1,0))</f>
        <v>4.3000000000000003E-6</v>
      </c>
    </row>
    <row r="1146" spans="1:5" x14ac:dyDescent="0.35">
      <c r="A1146" t="str">
        <f t="shared" si="34"/>
        <v>Michigan</v>
      </c>
      <c r="B1146">
        <f t="shared" si="35"/>
        <v>1998</v>
      </c>
      <c r="C1146">
        <f>INDEX(Convictions!$B$2:$AR$52,MATCH(A1146,Convictions!$A$2:$A$52,0),MATCH(B1146,Convictions!$B$1:$AR$1,0))</f>
        <v>14</v>
      </c>
      <c r="D1146">
        <f>INDEX(Population!$B$2:$AR$52,MATCH(A1146,Population!$A$2:$A$52,0),MATCH(B1146,Population!$B$1:$AR$1,0))</f>
        <v>9847942</v>
      </c>
      <c r="E1146" s="6">
        <f>INDEX(Convictions_per_capita!$B$2:$AR$52,MATCH(A1146,Convictions_per_capita!$A$2:$A$52,0),MATCH(B1146,Convictions_per_capita!$B$1:$AR$1,0))</f>
        <v>1.42E-6</v>
      </c>
    </row>
    <row r="1147" spans="1:5" x14ac:dyDescent="0.35">
      <c r="A1147" t="str">
        <f t="shared" si="34"/>
        <v>Minnesota</v>
      </c>
      <c r="B1147">
        <f t="shared" si="35"/>
        <v>1998</v>
      </c>
      <c r="C1147">
        <f>INDEX(Convictions!$B$2:$AR$52,MATCH(A1147,Convictions!$A$2:$A$52,0),MATCH(B1147,Convictions!$B$1:$AR$1,0))</f>
        <v>14</v>
      </c>
      <c r="D1147">
        <f>INDEX(Population!$B$2:$AR$52,MATCH(A1147,Population!$A$2:$A$52,0),MATCH(B1147,Population!$B$1:$AR$1,0))</f>
        <v>4813412</v>
      </c>
      <c r="E1147" s="6">
        <f>INDEX(Convictions_per_capita!$B$2:$AR$52,MATCH(A1147,Convictions_per_capita!$A$2:$A$52,0),MATCH(B1147,Convictions_per_capita!$B$1:$AR$1,0))</f>
        <v>2.9100000000000001E-6</v>
      </c>
    </row>
    <row r="1148" spans="1:5" x14ac:dyDescent="0.35">
      <c r="A1148" t="str">
        <f t="shared" si="34"/>
        <v>Mississippi</v>
      </c>
      <c r="B1148">
        <f t="shared" si="35"/>
        <v>1998</v>
      </c>
      <c r="C1148">
        <f>INDEX(Convictions!$B$2:$AR$52,MATCH(A1148,Convictions!$A$2:$A$52,0),MATCH(B1148,Convictions!$B$1:$AR$1,0))</f>
        <v>8</v>
      </c>
      <c r="D1148">
        <f>INDEX(Population!$B$2:$AR$52,MATCH(A1148,Population!$A$2:$A$52,0),MATCH(B1148,Population!$B$1:$AR$1,0))</f>
        <v>2804834</v>
      </c>
      <c r="E1148" s="6">
        <f>INDEX(Convictions_per_capita!$B$2:$AR$52,MATCH(A1148,Convictions_per_capita!$A$2:$A$52,0),MATCH(B1148,Convictions_per_capita!$B$1:$AR$1,0))</f>
        <v>2.8499999999999998E-6</v>
      </c>
    </row>
    <row r="1149" spans="1:5" x14ac:dyDescent="0.35">
      <c r="A1149" t="str">
        <f t="shared" si="34"/>
        <v>Missouri</v>
      </c>
      <c r="B1149">
        <f t="shared" si="35"/>
        <v>1998</v>
      </c>
      <c r="C1149">
        <f>INDEX(Convictions!$B$2:$AR$52,MATCH(A1149,Convictions!$A$2:$A$52,0),MATCH(B1149,Convictions!$B$1:$AR$1,0))</f>
        <v>16</v>
      </c>
      <c r="D1149">
        <f>INDEX(Population!$B$2:$AR$52,MATCH(A1149,Population!$A$2:$A$52,0),MATCH(B1149,Population!$B$1:$AR$1,0))</f>
        <v>5521765</v>
      </c>
      <c r="E1149" s="6">
        <f>INDEX(Convictions_per_capita!$B$2:$AR$52,MATCH(A1149,Convictions_per_capita!$A$2:$A$52,0),MATCH(B1149,Convictions_per_capita!$B$1:$AR$1,0))</f>
        <v>2.9000000000000002E-6</v>
      </c>
    </row>
    <row r="1150" spans="1:5" x14ac:dyDescent="0.35">
      <c r="A1150" t="str">
        <f t="shared" si="34"/>
        <v>Montana</v>
      </c>
      <c r="B1150">
        <f t="shared" si="35"/>
        <v>1998</v>
      </c>
      <c r="C1150">
        <f>INDEX(Convictions!$B$2:$AR$52,MATCH(A1150,Convictions!$A$2:$A$52,0),MATCH(B1150,Convictions!$B$1:$AR$1,0))</f>
        <v>4</v>
      </c>
      <c r="D1150">
        <f>INDEX(Population!$B$2:$AR$52,MATCH(A1150,Population!$A$2:$A$52,0),MATCH(B1150,Population!$B$1:$AR$1,0))</f>
        <v>892431</v>
      </c>
      <c r="E1150" s="6">
        <f>INDEX(Convictions_per_capita!$B$2:$AR$52,MATCH(A1150,Convictions_per_capita!$A$2:$A$52,0),MATCH(B1150,Convictions_per_capita!$B$1:$AR$1,0))</f>
        <v>4.4800000000000003E-6</v>
      </c>
    </row>
    <row r="1151" spans="1:5" x14ac:dyDescent="0.35">
      <c r="A1151" t="str">
        <f t="shared" si="34"/>
        <v>Nebraska</v>
      </c>
      <c r="B1151">
        <f t="shared" si="35"/>
        <v>1998</v>
      </c>
      <c r="C1151">
        <f>INDEX(Convictions!$B$2:$AR$52,MATCH(A1151,Convictions!$A$2:$A$52,0),MATCH(B1151,Convictions!$B$1:$AR$1,0))</f>
        <v>0</v>
      </c>
      <c r="D1151">
        <f>INDEX(Population!$B$2:$AR$52,MATCH(A1151,Population!$A$2:$A$52,0),MATCH(B1151,Population!$B$1:$AR$1,0))</f>
        <v>1695816</v>
      </c>
      <c r="E1151" s="6">
        <f>INDEX(Convictions_per_capita!$B$2:$AR$52,MATCH(A1151,Convictions_per_capita!$A$2:$A$52,0),MATCH(B1151,Convictions_per_capita!$B$1:$AR$1,0))</f>
        <v>0</v>
      </c>
    </row>
    <row r="1152" spans="1:5" x14ac:dyDescent="0.35">
      <c r="A1152" t="str">
        <f t="shared" si="34"/>
        <v>Nevada</v>
      </c>
      <c r="B1152">
        <f t="shared" si="35"/>
        <v>1998</v>
      </c>
      <c r="C1152">
        <f>INDEX(Convictions!$B$2:$AR$52,MATCH(A1152,Convictions!$A$2:$A$52,0),MATCH(B1152,Convictions!$B$1:$AR$1,0))</f>
        <v>7</v>
      </c>
      <c r="D1152">
        <f>INDEX(Population!$B$2:$AR$52,MATCH(A1152,Population!$A$2:$A$52,0),MATCH(B1152,Population!$B$1:$AR$1,0))</f>
        <v>1853191</v>
      </c>
      <c r="E1152" s="6">
        <f>INDEX(Convictions_per_capita!$B$2:$AR$52,MATCH(A1152,Convictions_per_capita!$A$2:$A$52,0),MATCH(B1152,Convictions_per_capita!$B$1:$AR$1,0))</f>
        <v>3.7799999999999998E-6</v>
      </c>
    </row>
    <row r="1153" spans="1:5" x14ac:dyDescent="0.35">
      <c r="A1153" t="str">
        <f t="shared" si="34"/>
        <v>New Hampshire</v>
      </c>
      <c r="B1153">
        <f t="shared" si="35"/>
        <v>1998</v>
      </c>
      <c r="C1153">
        <f>INDEX(Convictions!$B$2:$AR$52,MATCH(A1153,Convictions!$A$2:$A$52,0),MATCH(B1153,Convictions!$B$1:$AR$1,0))</f>
        <v>1</v>
      </c>
      <c r="D1153">
        <f>INDEX(Population!$B$2:$AR$52,MATCH(A1153,Population!$A$2:$A$52,0),MATCH(B1153,Population!$B$1:$AR$1,0))</f>
        <v>1205940</v>
      </c>
      <c r="E1153" s="6">
        <f>INDEX(Convictions_per_capita!$B$2:$AR$52,MATCH(A1153,Convictions_per_capita!$A$2:$A$52,0),MATCH(B1153,Convictions_per_capita!$B$1:$AR$1,0))</f>
        <v>8.2900000000000002E-7</v>
      </c>
    </row>
    <row r="1154" spans="1:5" x14ac:dyDescent="0.35">
      <c r="A1154" t="str">
        <f t="shared" si="34"/>
        <v>New Jersey</v>
      </c>
      <c r="B1154">
        <f t="shared" si="35"/>
        <v>1998</v>
      </c>
      <c r="C1154">
        <f>INDEX(Convictions!$B$2:$AR$52,MATCH(A1154,Convictions!$A$2:$A$52,0),MATCH(B1154,Convictions!$B$1:$AR$1,0))</f>
        <v>58</v>
      </c>
      <c r="D1154">
        <f>INDEX(Population!$B$2:$AR$52,MATCH(A1154,Population!$A$2:$A$52,0),MATCH(B1154,Population!$B$1:$AR$1,0))</f>
        <v>8287418</v>
      </c>
      <c r="E1154" s="6">
        <f>INDEX(Convictions_per_capita!$B$2:$AR$52,MATCH(A1154,Convictions_per_capita!$A$2:$A$52,0),MATCH(B1154,Convictions_per_capita!$B$1:$AR$1,0))</f>
        <v>6.9999999999999999E-6</v>
      </c>
    </row>
    <row r="1155" spans="1:5" x14ac:dyDescent="0.35">
      <c r="A1155" t="str">
        <f t="shared" si="34"/>
        <v>New Mexico</v>
      </c>
      <c r="B1155">
        <f t="shared" si="35"/>
        <v>1998</v>
      </c>
      <c r="C1155">
        <f>INDEX(Convictions!$B$2:$AR$52,MATCH(A1155,Convictions!$A$2:$A$52,0),MATCH(B1155,Convictions!$B$1:$AR$1,0))</f>
        <v>0</v>
      </c>
      <c r="D1155">
        <f>INDEX(Population!$B$2:$AR$52,MATCH(A1155,Population!$A$2:$A$52,0),MATCH(B1155,Population!$B$1:$AR$1,0))</f>
        <v>1793484</v>
      </c>
      <c r="E1155" s="6">
        <f>INDEX(Convictions_per_capita!$B$2:$AR$52,MATCH(A1155,Convictions_per_capita!$A$2:$A$52,0),MATCH(B1155,Convictions_per_capita!$B$1:$AR$1,0))</f>
        <v>0</v>
      </c>
    </row>
    <row r="1156" spans="1:5" x14ac:dyDescent="0.35">
      <c r="A1156" t="str">
        <f t="shared" si="34"/>
        <v>New York</v>
      </c>
      <c r="B1156">
        <f t="shared" si="35"/>
        <v>1998</v>
      </c>
      <c r="C1156">
        <f>INDEX(Convictions!$B$2:$AR$52,MATCH(A1156,Convictions!$A$2:$A$52,0),MATCH(B1156,Convictions!$B$1:$AR$1,0))</f>
        <v>90</v>
      </c>
      <c r="D1156">
        <f>INDEX(Population!$B$2:$AR$52,MATCH(A1156,Population!$A$2:$A$52,0),MATCH(B1156,Population!$B$1:$AR$1,0))</f>
        <v>18755906</v>
      </c>
      <c r="E1156" s="6">
        <f>INDEX(Convictions_per_capita!$B$2:$AR$52,MATCH(A1156,Convictions_per_capita!$A$2:$A$52,0),MATCH(B1156,Convictions_per_capita!$B$1:$AR$1,0))</f>
        <v>4.7999999999999998E-6</v>
      </c>
    </row>
    <row r="1157" spans="1:5" x14ac:dyDescent="0.35">
      <c r="A1157" t="str">
        <f t="shared" si="34"/>
        <v>North Carolina</v>
      </c>
      <c r="B1157">
        <f t="shared" si="35"/>
        <v>1998</v>
      </c>
      <c r="C1157">
        <f>INDEX(Convictions!$B$2:$AR$52,MATCH(A1157,Convictions!$A$2:$A$52,0),MATCH(B1157,Convictions!$B$1:$AR$1,0))</f>
        <v>16</v>
      </c>
      <c r="D1157">
        <f>INDEX(Population!$B$2:$AR$52,MATCH(A1157,Population!$A$2:$A$52,0),MATCH(B1157,Population!$B$1:$AR$1,0))</f>
        <v>7809121</v>
      </c>
      <c r="E1157" s="6">
        <f>INDEX(Convictions_per_capita!$B$2:$AR$52,MATCH(A1157,Convictions_per_capita!$A$2:$A$52,0),MATCH(B1157,Convictions_per_capita!$B$1:$AR$1,0))</f>
        <v>2.0499999999999999E-6</v>
      </c>
    </row>
    <row r="1158" spans="1:5" x14ac:dyDescent="0.35">
      <c r="A1158" t="str">
        <f t="shared" si="34"/>
        <v>North Dakota</v>
      </c>
      <c r="B1158">
        <f t="shared" si="35"/>
        <v>1998</v>
      </c>
      <c r="C1158">
        <f>INDEX(Convictions!$B$2:$AR$52,MATCH(A1158,Convictions!$A$2:$A$52,0),MATCH(B1158,Convictions!$B$1:$AR$1,0))</f>
        <v>6</v>
      </c>
      <c r="D1158">
        <f>INDEX(Population!$B$2:$AR$52,MATCH(A1158,Population!$A$2:$A$52,0),MATCH(B1158,Population!$B$1:$AR$1,0))</f>
        <v>647532</v>
      </c>
      <c r="E1158" s="6">
        <f>INDEX(Convictions_per_capita!$B$2:$AR$52,MATCH(A1158,Convictions_per_capita!$A$2:$A$52,0),MATCH(B1158,Convictions_per_capita!$B$1:$AR$1,0))</f>
        <v>9.2699999999999993E-6</v>
      </c>
    </row>
    <row r="1159" spans="1:5" x14ac:dyDescent="0.35">
      <c r="A1159" t="str">
        <f t="shared" si="34"/>
        <v>Ohio</v>
      </c>
      <c r="B1159">
        <f t="shared" si="35"/>
        <v>1998</v>
      </c>
      <c r="C1159">
        <f>INDEX(Convictions!$B$2:$AR$52,MATCH(A1159,Convictions!$A$2:$A$52,0),MATCH(B1159,Convictions!$B$1:$AR$1,0))</f>
        <v>100</v>
      </c>
      <c r="D1159">
        <f>INDEX(Population!$B$2:$AR$52,MATCH(A1159,Population!$A$2:$A$52,0),MATCH(B1159,Population!$B$1:$AR$1,0))</f>
        <v>11311536</v>
      </c>
      <c r="E1159" s="6">
        <f>INDEX(Convictions_per_capita!$B$2:$AR$52,MATCH(A1159,Convictions_per_capita!$A$2:$A$52,0),MATCH(B1159,Convictions_per_capita!$B$1:$AR$1,0))</f>
        <v>8.8400000000000001E-6</v>
      </c>
    </row>
    <row r="1160" spans="1:5" x14ac:dyDescent="0.35">
      <c r="A1160" t="str">
        <f t="shared" si="34"/>
        <v>Oklahoma</v>
      </c>
      <c r="B1160">
        <f t="shared" si="35"/>
        <v>1998</v>
      </c>
      <c r="C1160">
        <f>INDEX(Convictions!$B$2:$AR$52,MATCH(A1160,Convictions!$A$2:$A$52,0),MATCH(B1160,Convictions!$B$1:$AR$1,0))</f>
        <v>11</v>
      </c>
      <c r="D1160">
        <f>INDEX(Population!$B$2:$AR$52,MATCH(A1160,Population!$A$2:$A$52,0),MATCH(B1160,Population!$B$1:$AR$1,0))</f>
        <v>3405194</v>
      </c>
      <c r="E1160" s="6">
        <f>INDEX(Convictions_per_capita!$B$2:$AR$52,MATCH(A1160,Convictions_per_capita!$A$2:$A$52,0),MATCH(B1160,Convictions_per_capita!$B$1:$AR$1,0))</f>
        <v>3.23E-6</v>
      </c>
    </row>
    <row r="1161" spans="1:5" x14ac:dyDescent="0.35">
      <c r="A1161" t="str">
        <f t="shared" si="34"/>
        <v>Oregon</v>
      </c>
      <c r="B1161">
        <f t="shared" si="35"/>
        <v>1998</v>
      </c>
      <c r="C1161">
        <f>INDEX(Convictions!$B$2:$AR$52,MATCH(A1161,Convictions!$A$2:$A$52,0),MATCH(B1161,Convictions!$B$1:$AR$1,0))</f>
        <v>1</v>
      </c>
      <c r="D1161">
        <f>INDEX(Population!$B$2:$AR$52,MATCH(A1161,Population!$A$2:$A$52,0),MATCH(B1161,Population!$B$1:$AR$1,0))</f>
        <v>3352449</v>
      </c>
      <c r="E1161" s="6">
        <f>INDEX(Convictions_per_capita!$B$2:$AR$52,MATCH(A1161,Convictions_per_capita!$A$2:$A$52,0),MATCH(B1161,Convictions_per_capita!$B$1:$AR$1,0))</f>
        <v>2.9799999999999999E-7</v>
      </c>
    </row>
    <row r="1162" spans="1:5" x14ac:dyDescent="0.35">
      <c r="A1162" t="str">
        <f t="shared" si="34"/>
        <v>Pennsylvania</v>
      </c>
      <c r="B1162">
        <f t="shared" si="35"/>
        <v>1998</v>
      </c>
      <c r="C1162">
        <f>INDEX(Convictions!$B$2:$AR$52,MATCH(A1162,Convictions!$A$2:$A$52,0),MATCH(B1162,Convictions!$B$1:$AR$1,0))</f>
        <v>36</v>
      </c>
      <c r="D1162">
        <f>INDEX(Population!$B$2:$AR$52,MATCH(A1162,Population!$A$2:$A$52,0),MATCH(B1162,Population!$B$1:$AR$1,0))</f>
        <v>12245672</v>
      </c>
      <c r="E1162" s="6">
        <f>INDEX(Convictions_per_capita!$B$2:$AR$52,MATCH(A1162,Convictions_per_capita!$A$2:$A$52,0),MATCH(B1162,Convictions_per_capita!$B$1:$AR$1,0))</f>
        <v>2.9399999999999998E-6</v>
      </c>
    </row>
    <row r="1163" spans="1:5" x14ac:dyDescent="0.35">
      <c r="A1163" t="str">
        <f t="shared" si="34"/>
        <v>Rhode Island</v>
      </c>
      <c r="B1163">
        <f t="shared" si="35"/>
        <v>1998</v>
      </c>
      <c r="C1163">
        <f>INDEX(Convictions!$B$2:$AR$52,MATCH(A1163,Convictions!$A$2:$A$52,0),MATCH(B1163,Convictions!$B$1:$AR$1,0))</f>
        <v>1</v>
      </c>
      <c r="D1163">
        <f>INDEX(Population!$B$2:$AR$52,MATCH(A1163,Population!$A$2:$A$52,0),MATCH(B1163,Population!$B$1:$AR$1,0))</f>
        <v>1031155</v>
      </c>
      <c r="E1163" s="6">
        <f>INDEX(Convictions_per_capita!$B$2:$AR$52,MATCH(A1163,Convictions_per_capita!$A$2:$A$52,0),MATCH(B1163,Convictions_per_capita!$B$1:$AR$1,0))</f>
        <v>9.7000000000000003E-7</v>
      </c>
    </row>
    <row r="1164" spans="1:5" x14ac:dyDescent="0.35">
      <c r="A1164" t="str">
        <f t="shared" si="34"/>
        <v>South Carolina</v>
      </c>
      <c r="B1164">
        <f t="shared" si="35"/>
        <v>1998</v>
      </c>
      <c r="C1164">
        <f>INDEX(Convictions!$B$2:$AR$52,MATCH(A1164,Convictions!$A$2:$A$52,0),MATCH(B1164,Convictions!$B$1:$AR$1,0))</f>
        <v>13</v>
      </c>
      <c r="D1164">
        <f>INDEX(Population!$B$2:$AR$52,MATCH(A1164,Population!$A$2:$A$52,0),MATCH(B1164,Population!$B$1:$AR$1,0))</f>
        <v>3919235</v>
      </c>
      <c r="E1164" s="6">
        <f>INDEX(Convictions_per_capita!$B$2:$AR$52,MATCH(A1164,Convictions_per_capita!$A$2:$A$52,0),MATCH(B1164,Convictions_per_capita!$B$1:$AR$1,0))</f>
        <v>3.32E-6</v>
      </c>
    </row>
    <row r="1165" spans="1:5" x14ac:dyDescent="0.35">
      <c r="A1165" t="str">
        <f t="shared" si="34"/>
        <v>South Dakota</v>
      </c>
      <c r="B1165">
        <f t="shared" si="35"/>
        <v>1998</v>
      </c>
      <c r="C1165">
        <f>INDEX(Convictions!$B$2:$AR$52,MATCH(A1165,Convictions!$A$2:$A$52,0),MATCH(B1165,Convictions!$B$1:$AR$1,0))</f>
        <v>7</v>
      </c>
      <c r="D1165">
        <f>INDEX(Population!$B$2:$AR$52,MATCH(A1165,Population!$A$2:$A$52,0),MATCH(B1165,Population!$B$1:$AR$1,0))</f>
        <v>746058</v>
      </c>
      <c r="E1165" s="6">
        <f>INDEX(Convictions_per_capita!$B$2:$AR$52,MATCH(A1165,Convictions_per_capita!$A$2:$A$52,0),MATCH(B1165,Convictions_per_capita!$B$1:$AR$1,0))</f>
        <v>9.38E-6</v>
      </c>
    </row>
    <row r="1166" spans="1:5" x14ac:dyDescent="0.35">
      <c r="A1166" t="str">
        <f t="shared" si="34"/>
        <v>Tennessee</v>
      </c>
      <c r="B1166">
        <f t="shared" si="35"/>
        <v>1998</v>
      </c>
      <c r="C1166">
        <f>INDEX(Convictions!$B$2:$AR$52,MATCH(A1166,Convictions!$A$2:$A$52,0),MATCH(B1166,Convictions!$B$1:$AR$1,0))</f>
        <v>7</v>
      </c>
      <c r="D1166">
        <f>INDEX(Population!$B$2:$AR$52,MATCH(A1166,Population!$A$2:$A$52,0),MATCH(B1166,Population!$B$1:$AR$1,0))</f>
        <v>5570045</v>
      </c>
      <c r="E1166" s="6">
        <f>INDEX(Convictions_per_capita!$B$2:$AR$52,MATCH(A1166,Convictions_per_capita!$A$2:$A$52,0),MATCH(B1166,Convictions_per_capita!$B$1:$AR$1,0))</f>
        <v>1.26E-6</v>
      </c>
    </row>
    <row r="1167" spans="1:5" x14ac:dyDescent="0.35">
      <c r="A1167" t="str">
        <f t="shared" si="34"/>
        <v>Texas</v>
      </c>
      <c r="B1167">
        <f t="shared" si="35"/>
        <v>1998</v>
      </c>
      <c r="C1167">
        <f>INDEX(Convictions!$B$2:$AR$52,MATCH(A1167,Convictions!$A$2:$A$52,0),MATCH(B1167,Convictions!$B$1:$AR$1,0))</f>
        <v>53</v>
      </c>
      <c r="D1167">
        <f>INDEX(Population!$B$2:$AR$52,MATCH(A1167,Population!$A$2:$A$52,0),MATCH(B1167,Population!$B$1:$AR$1,0))</f>
        <v>20157531</v>
      </c>
      <c r="E1167" s="6">
        <f>INDEX(Convictions_per_capita!$B$2:$AR$52,MATCH(A1167,Convictions_per_capita!$A$2:$A$52,0),MATCH(B1167,Convictions_per_capita!$B$1:$AR$1,0))</f>
        <v>2.6299999999999998E-6</v>
      </c>
    </row>
    <row r="1168" spans="1:5" x14ac:dyDescent="0.35">
      <c r="A1168" t="str">
        <f t="shared" si="34"/>
        <v>Utah</v>
      </c>
      <c r="B1168">
        <f t="shared" si="35"/>
        <v>1998</v>
      </c>
      <c r="C1168">
        <f>INDEX(Convictions!$B$2:$AR$52,MATCH(A1168,Convictions!$A$2:$A$52,0),MATCH(B1168,Convictions!$B$1:$AR$1,0))</f>
        <v>2</v>
      </c>
      <c r="D1168">
        <f>INDEX(Population!$B$2:$AR$52,MATCH(A1168,Population!$A$2:$A$52,0),MATCH(B1168,Population!$B$1:$AR$1,0))</f>
        <v>2165960</v>
      </c>
      <c r="E1168" s="6">
        <f>INDEX(Convictions_per_capita!$B$2:$AR$52,MATCH(A1168,Convictions_per_capita!$A$2:$A$52,0),MATCH(B1168,Convictions_per_capita!$B$1:$AR$1,0))</f>
        <v>9.2299999999999999E-7</v>
      </c>
    </row>
    <row r="1169" spans="1:5" x14ac:dyDescent="0.35">
      <c r="A1169" t="str">
        <f t="shared" si="34"/>
        <v>Vermont</v>
      </c>
      <c r="B1169">
        <f t="shared" si="35"/>
        <v>1998</v>
      </c>
      <c r="C1169">
        <f>INDEX(Convictions!$B$2:$AR$52,MATCH(A1169,Convictions!$A$2:$A$52,0),MATCH(B1169,Convictions!$B$1:$AR$1,0))</f>
        <v>1</v>
      </c>
      <c r="D1169">
        <f>INDEX(Population!$B$2:$AR$52,MATCH(A1169,Population!$A$2:$A$52,0),MATCH(B1169,Population!$B$1:$AR$1,0))</f>
        <v>600416</v>
      </c>
      <c r="E1169" s="6">
        <f>INDEX(Convictions_per_capita!$B$2:$AR$52,MATCH(A1169,Convictions_per_capita!$A$2:$A$52,0),MATCH(B1169,Convictions_per_capita!$B$1:$AR$1,0))</f>
        <v>1.6700000000000001E-6</v>
      </c>
    </row>
    <row r="1170" spans="1:5" x14ac:dyDescent="0.35">
      <c r="A1170" t="str">
        <f t="shared" si="34"/>
        <v>Virginia</v>
      </c>
      <c r="B1170">
        <f t="shared" si="35"/>
        <v>1998</v>
      </c>
      <c r="C1170">
        <f>INDEX(Convictions!$B$2:$AR$52,MATCH(A1170,Convictions!$A$2:$A$52,0),MATCH(B1170,Convictions!$B$1:$AR$1,0))</f>
        <v>34</v>
      </c>
      <c r="D1170">
        <f>INDEX(Population!$B$2:$AR$52,MATCH(A1170,Population!$A$2:$A$52,0),MATCH(B1170,Population!$B$1:$AR$1,0))</f>
        <v>6900918</v>
      </c>
      <c r="E1170" s="6">
        <f>INDEX(Convictions_per_capita!$B$2:$AR$52,MATCH(A1170,Convictions_per_capita!$A$2:$A$52,0),MATCH(B1170,Convictions_per_capita!$B$1:$AR$1,0))</f>
        <v>4.9300000000000002E-6</v>
      </c>
    </row>
    <row r="1171" spans="1:5" x14ac:dyDescent="0.35">
      <c r="A1171" t="str">
        <f t="shared" si="34"/>
        <v>Washington</v>
      </c>
      <c r="B1171">
        <f t="shared" si="35"/>
        <v>1998</v>
      </c>
      <c r="C1171">
        <f>INDEX(Convictions!$B$2:$AR$52,MATCH(A1171,Convictions!$A$2:$A$52,0),MATCH(B1171,Convictions!$B$1:$AR$1,0))</f>
        <v>10</v>
      </c>
      <c r="D1171">
        <f>INDEX(Population!$B$2:$AR$52,MATCH(A1171,Population!$A$2:$A$52,0),MATCH(B1171,Population!$B$1:$AR$1,0))</f>
        <v>5769562</v>
      </c>
      <c r="E1171" s="6">
        <f>INDEX(Convictions_per_capita!$B$2:$AR$52,MATCH(A1171,Convictions_per_capita!$A$2:$A$52,0),MATCH(B1171,Convictions_per_capita!$B$1:$AR$1,0))</f>
        <v>1.73E-6</v>
      </c>
    </row>
    <row r="1172" spans="1:5" x14ac:dyDescent="0.35">
      <c r="A1172" t="str">
        <f t="shared" si="34"/>
        <v>West Virginia</v>
      </c>
      <c r="B1172">
        <f t="shared" si="35"/>
        <v>1998</v>
      </c>
      <c r="C1172">
        <f>INDEX(Convictions!$B$2:$AR$52,MATCH(A1172,Convictions!$A$2:$A$52,0),MATCH(B1172,Convictions!$B$1:$AR$1,0))</f>
        <v>9</v>
      </c>
      <c r="D1172">
        <f>INDEX(Population!$B$2:$AR$52,MATCH(A1172,Population!$A$2:$A$52,0),MATCH(B1172,Population!$B$1:$AR$1,0))</f>
        <v>1815609</v>
      </c>
      <c r="E1172" s="6">
        <f>INDEX(Convictions_per_capita!$B$2:$AR$52,MATCH(A1172,Convictions_per_capita!$A$2:$A$52,0),MATCH(B1172,Convictions_per_capita!$B$1:$AR$1,0))</f>
        <v>4.9599999999999999E-6</v>
      </c>
    </row>
    <row r="1173" spans="1:5" x14ac:dyDescent="0.35">
      <c r="A1173" t="str">
        <f t="shared" si="34"/>
        <v>Wisconsin</v>
      </c>
      <c r="B1173">
        <f t="shared" si="35"/>
        <v>1998</v>
      </c>
      <c r="C1173">
        <f>INDEX(Convictions!$B$2:$AR$52,MATCH(A1173,Convictions!$A$2:$A$52,0),MATCH(B1173,Convictions!$B$1:$AR$1,0))</f>
        <v>11</v>
      </c>
      <c r="D1173">
        <f>INDEX(Population!$B$2:$AR$52,MATCH(A1173,Population!$A$2:$A$52,0),MATCH(B1173,Population!$B$1:$AR$1,0))</f>
        <v>5297672</v>
      </c>
      <c r="E1173" s="6">
        <f>INDEX(Convictions_per_capita!$B$2:$AR$52,MATCH(A1173,Convictions_per_capita!$A$2:$A$52,0),MATCH(B1173,Convictions_per_capita!$B$1:$AR$1,0))</f>
        <v>2.08E-6</v>
      </c>
    </row>
    <row r="1174" spans="1:5" x14ac:dyDescent="0.35">
      <c r="A1174" t="str">
        <f t="shared" si="34"/>
        <v>Wyoming</v>
      </c>
      <c r="B1174">
        <f t="shared" si="35"/>
        <v>1998</v>
      </c>
      <c r="C1174">
        <f>INDEX(Convictions!$B$2:$AR$52,MATCH(A1174,Convictions!$A$2:$A$52,0),MATCH(B1174,Convictions!$B$1:$AR$1,0))</f>
        <v>0</v>
      </c>
      <c r="D1174">
        <f>INDEX(Population!$B$2:$AR$52,MATCH(A1174,Population!$A$2:$A$52,0),MATCH(B1174,Population!$B$1:$AR$1,0))</f>
        <v>490787</v>
      </c>
      <c r="E1174" s="6">
        <f>INDEX(Convictions_per_capita!$B$2:$AR$52,MATCH(A1174,Convictions_per_capita!$A$2:$A$52,0),MATCH(B1174,Convictions_per_capita!$B$1:$AR$1,0))</f>
        <v>0</v>
      </c>
    </row>
    <row r="1175" spans="1:5" x14ac:dyDescent="0.35">
      <c r="A1175" t="str">
        <f t="shared" si="34"/>
        <v>Alabama</v>
      </c>
      <c r="B1175">
        <f t="shared" si="35"/>
        <v>1999</v>
      </c>
      <c r="C1175">
        <f>INDEX(Convictions!$B$2:$AR$52,MATCH(A1175,Convictions!$A$2:$A$52,0),MATCH(B1175,Convictions!$B$1:$AR$1,0))</f>
        <v>25</v>
      </c>
      <c r="D1175">
        <f>INDEX(Population!$B$2:$AR$52,MATCH(A1175,Population!$A$2:$A$52,0),MATCH(B1175,Population!$B$1:$AR$1,0))</f>
        <v>4430141</v>
      </c>
      <c r="E1175" s="6">
        <f>INDEX(Convictions_per_capita!$B$2:$AR$52,MATCH(A1175,Convictions_per_capita!$A$2:$A$52,0),MATCH(B1175,Convictions_per_capita!$B$1:$AR$1,0))</f>
        <v>5.6400000000000002E-6</v>
      </c>
    </row>
    <row r="1176" spans="1:5" x14ac:dyDescent="0.35">
      <c r="A1176" t="str">
        <f t="shared" si="34"/>
        <v>Alaska</v>
      </c>
      <c r="B1176">
        <f t="shared" si="35"/>
        <v>1999</v>
      </c>
      <c r="C1176">
        <f>INDEX(Convictions!$B$2:$AR$52,MATCH(A1176,Convictions!$A$2:$A$52,0),MATCH(B1176,Convictions!$B$1:$AR$1,0))</f>
        <v>4</v>
      </c>
      <c r="D1176">
        <f>INDEX(Population!$B$2:$AR$52,MATCH(A1176,Population!$A$2:$A$52,0),MATCH(B1176,Population!$B$1:$AR$1,0))</f>
        <v>624779</v>
      </c>
      <c r="E1176" s="6">
        <f>INDEX(Convictions_per_capita!$B$2:$AR$52,MATCH(A1176,Convictions_per_capita!$A$2:$A$52,0),MATCH(B1176,Convictions_per_capita!$B$1:$AR$1,0))</f>
        <v>6.3999999999999997E-6</v>
      </c>
    </row>
    <row r="1177" spans="1:5" x14ac:dyDescent="0.35">
      <c r="A1177" t="str">
        <f t="shared" si="34"/>
        <v>Arizona</v>
      </c>
      <c r="B1177">
        <f t="shared" si="35"/>
        <v>1999</v>
      </c>
      <c r="C1177">
        <f>INDEX(Convictions!$B$2:$AR$52,MATCH(A1177,Convictions!$A$2:$A$52,0),MATCH(B1177,Convictions!$B$1:$AR$1,0))</f>
        <v>7</v>
      </c>
      <c r="D1177">
        <f>INDEX(Population!$B$2:$AR$52,MATCH(A1177,Population!$A$2:$A$52,0),MATCH(B1177,Population!$B$1:$AR$1,0))</f>
        <v>5023823</v>
      </c>
      <c r="E1177" s="6">
        <f>INDEX(Convictions_per_capita!$B$2:$AR$52,MATCH(A1177,Convictions_per_capita!$A$2:$A$52,0),MATCH(B1177,Convictions_per_capita!$B$1:$AR$1,0))</f>
        <v>1.39E-6</v>
      </c>
    </row>
    <row r="1178" spans="1:5" x14ac:dyDescent="0.35">
      <c r="A1178" t="str">
        <f t="shared" si="34"/>
        <v>Arkansas</v>
      </c>
      <c r="B1178">
        <f t="shared" si="35"/>
        <v>1999</v>
      </c>
      <c r="C1178">
        <f>INDEX(Convictions!$B$2:$AR$52,MATCH(A1178,Convictions!$A$2:$A$52,0),MATCH(B1178,Convictions!$B$1:$AR$1,0))</f>
        <v>5</v>
      </c>
      <c r="D1178">
        <f>INDEX(Population!$B$2:$AR$52,MATCH(A1178,Population!$A$2:$A$52,0),MATCH(B1178,Population!$B$1:$AR$1,0))</f>
        <v>2651860</v>
      </c>
      <c r="E1178" s="6">
        <f>INDEX(Convictions_per_capita!$B$2:$AR$52,MATCH(A1178,Convictions_per_capita!$A$2:$A$52,0),MATCH(B1178,Convictions_per_capita!$B$1:$AR$1,0))</f>
        <v>1.8899999999999999E-6</v>
      </c>
    </row>
    <row r="1179" spans="1:5" x14ac:dyDescent="0.35">
      <c r="A1179" t="str">
        <f t="shared" si="34"/>
        <v>California</v>
      </c>
      <c r="B1179">
        <f t="shared" si="35"/>
        <v>1999</v>
      </c>
      <c r="C1179">
        <f>INDEX(Convictions!$B$2:$AR$52,MATCH(A1179,Convictions!$A$2:$A$52,0),MATCH(B1179,Convictions!$B$1:$AR$1,0))</f>
        <v>88</v>
      </c>
      <c r="D1179">
        <f>INDEX(Population!$B$2:$AR$52,MATCH(A1179,Population!$A$2:$A$52,0),MATCH(B1179,Population!$B$1:$AR$1,0))</f>
        <v>33499204</v>
      </c>
      <c r="E1179" s="6">
        <f>INDEX(Convictions_per_capita!$B$2:$AR$52,MATCH(A1179,Convictions_per_capita!$A$2:$A$52,0),MATCH(B1179,Convictions_per_capita!$B$1:$AR$1,0))</f>
        <v>2.6299999999999998E-6</v>
      </c>
    </row>
    <row r="1180" spans="1:5" x14ac:dyDescent="0.35">
      <c r="A1180" t="str">
        <f t="shared" si="34"/>
        <v>Colorado</v>
      </c>
      <c r="B1180">
        <f t="shared" si="35"/>
        <v>1999</v>
      </c>
      <c r="C1180">
        <f>INDEX(Convictions!$B$2:$AR$52,MATCH(A1180,Convictions!$A$2:$A$52,0),MATCH(B1180,Convictions!$B$1:$AR$1,0))</f>
        <v>1</v>
      </c>
      <c r="D1180">
        <f>INDEX(Population!$B$2:$AR$52,MATCH(A1180,Population!$A$2:$A$52,0),MATCH(B1180,Population!$B$1:$AR$1,0))</f>
        <v>4226018</v>
      </c>
      <c r="E1180" s="6">
        <f>INDEX(Convictions_per_capita!$B$2:$AR$52,MATCH(A1180,Convictions_per_capita!$A$2:$A$52,0),MATCH(B1180,Convictions_per_capita!$B$1:$AR$1,0))</f>
        <v>2.3699999999999999E-7</v>
      </c>
    </row>
    <row r="1181" spans="1:5" x14ac:dyDescent="0.35">
      <c r="A1181" t="str">
        <f t="shared" si="34"/>
        <v>Connecticut</v>
      </c>
      <c r="B1181">
        <f t="shared" si="35"/>
        <v>1999</v>
      </c>
      <c r="C1181">
        <f>INDEX(Convictions!$B$2:$AR$52,MATCH(A1181,Convictions!$A$2:$A$52,0),MATCH(B1181,Convictions!$B$1:$AR$1,0))</f>
        <v>8</v>
      </c>
      <c r="D1181">
        <f>INDEX(Population!$B$2:$AR$52,MATCH(A1181,Population!$A$2:$A$52,0),MATCH(B1181,Population!$B$1:$AR$1,0))</f>
        <v>3386401</v>
      </c>
      <c r="E1181" s="6">
        <f>INDEX(Convictions_per_capita!$B$2:$AR$52,MATCH(A1181,Convictions_per_capita!$A$2:$A$52,0),MATCH(B1181,Convictions_per_capita!$B$1:$AR$1,0))</f>
        <v>2.3599999999999999E-6</v>
      </c>
    </row>
    <row r="1182" spans="1:5" x14ac:dyDescent="0.35">
      <c r="A1182" t="str">
        <f t="shared" si="34"/>
        <v>Delaware</v>
      </c>
      <c r="B1182">
        <f t="shared" si="35"/>
        <v>1999</v>
      </c>
      <c r="C1182">
        <f>INDEX(Convictions!$B$2:$AR$52,MATCH(A1182,Convictions!$A$2:$A$52,0),MATCH(B1182,Convictions!$B$1:$AR$1,0))</f>
        <v>2</v>
      </c>
      <c r="D1182">
        <f>INDEX(Population!$B$2:$AR$52,MATCH(A1182,Population!$A$2:$A$52,0),MATCH(B1182,Population!$B$1:$AR$1,0))</f>
        <v>774990</v>
      </c>
      <c r="E1182" s="6">
        <f>INDEX(Convictions_per_capita!$B$2:$AR$52,MATCH(A1182,Convictions_per_capita!$A$2:$A$52,0),MATCH(B1182,Convictions_per_capita!$B$1:$AR$1,0))</f>
        <v>2.5799999999999999E-6</v>
      </c>
    </row>
    <row r="1183" spans="1:5" x14ac:dyDescent="0.35">
      <c r="A1183" t="str">
        <f t="shared" si="34"/>
        <v>District of Columbia</v>
      </c>
      <c r="B1183">
        <f t="shared" si="35"/>
        <v>1999</v>
      </c>
      <c r="C1183">
        <f>INDEX(Convictions!$B$2:$AR$52,MATCH(A1183,Convictions!$A$2:$A$52,0),MATCH(B1183,Convictions!$B$1:$AR$1,0))</f>
        <v>60</v>
      </c>
      <c r="D1183">
        <f>INDEX(Population!$B$2:$AR$52,MATCH(A1183,Population!$A$2:$A$52,0),MATCH(B1183,Population!$B$1:$AR$1,0))</f>
        <v>570213</v>
      </c>
      <c r="E1183" s="6">
        <f>INDEX(Convictions_per_capita!$B$2:$AR$52,MATCH(A1183,Convictions_per_capita!$A$2:$A$52,0),MATCH(B1183,Convictions_per_capita!$B$1:$AR$1,0))</f>
        <v>1.052E-4</v>
      </c>
    </row>
    <row r="1184" spans="1:5" x14ac:dyDescent="0.35">
      <c r="A1184" t="str">
        <f t="shared" si="34"/>
        <v>Florida</v>
      </c>
      <c r="B1184">
        <f t="shared" si="35"/>
        <v>1999</v>
      </c>
      <c r="C1184">
        <f>INDEX(Convictions!$B$2:$AR$52,MATCH(A1184,Convictions!$A$2:$A$52,0),MATCH(B1184,Convictions!$B$1:$AR$1,0))</f>
        <v>134</v>
      </c>
      <c r="D1184">
        <f>INDEX(Population!$B$2:$AR$52,MATCH(A1184,Population!$A$2:$A$52,0),MATCH(B1184,Population!$B$1:$AR$1,0))</f>
        <v>15759421</v>
      </c>
      <c r="E1184" s="6">
        <f>INDEX(Convictions_per_capita!$B$2:$AR$52,MATCH(A1184,Convictions_per_capita!$A$2:$A$52,0),MATCH(B1184,Convictions_per_capita!$B$1:$AR$1,0))</f>
        <v>8.4999999999999999E-6</v>
      </c>
    </row>
    <row r="1185" spans="1:5" x14ac:dyDescent="0.35">
      <c r="A1185" t="str">
        <f t="shared" si="34"/>
        <v>Georgia</v>
      </c>
      <c r="B1185">
        <f t="shared" si="35"/>
        <v>1999</v>
      </c>
      <c r="C1185">
        <f>INDEX(Convictions!$B$2:$AR$52,MATCH(A1185,Convictions!$A$2:$A$52,0),MATCH(B1185,Convictions!$B$1:$AR$1,0))</f>
        <v>11</v>
      </c>
      <c r="D1185">
        <f>INDEX(Population!$B$2:$AR$52,MATCH(A1185,Population!$A$2:$A$52,0),MATCH(B1185,Population!$B$1:$AR$1,0))</f>
        <v>8045965</v>
      </c>
      <c r="E1185" s="6">
        <f>INDEX(Convictions_per_capita!$B$2:$AR$52,MATCH(A1185,Convictions_per_capita!$A$2:$A$52,0),MATCH(B1185,Convictions_per_capita!$B$1:$AR$1,0))</f>
        <v>1.37E-6</v>
      </c>
    </row>
    <row r="1186" spans="1:5" x14ac:dyDescent="0.35">
      <c r="A1186" t="str">
        <f t="shared" si="34"/>
        <v>Hawaii</v>
      </c>
      <c r="B1186">
        <f t="shared" si="35"/>
        <v>1999</v>
      </c>
      <c r="C1186">
        <f>INDEX(Convictions!$B$2:$AR$52,MATCH(A1186,Convictions!$A$2:$A$52,0),MATCH(B1186,Convictions!$B$1:$AR$1,0))</f>
        <v>2</v>
      </c>
      <c r="D1186">
        <f>INDEX(Population!$B$2:$AR$52,MATCH(A1186,Population!$A$2:$A$52,0),MATCH(B1186,Population!$B$1:$AR$1,0))</f>
        <v>1210300</v>
      </c>
      <c r="E1186" s="6">
        <f>INDEX(Convictions_per_capita!$B$2:$AR$52,MATCH(A1186,Convictions_per_capita!$A$2:$A$52,0),MATCH(B1186,Convictions_per_capita!$B$1:$AR$1,0))</f>
        <v>1.6500000000000001E-6</v>
      </c>
    </row>
    <row r="1187" spans="1:5" x14ac:dyDescent="0.35">
      <c r="A1187" t="str">
        <f t="shared" si="34"/>
        <v>Idaho</v>
      </c>
      <c r="B1187">
        <f t="shared" si="35"/>
        <v>1999</v>
      </c>
      <c r="C1187">
        <f>INDEX(Convictions!$B$2:$AR$52,MATCH(A1187,Convictions!$A$2:$A$52,0),MATCH(B1187,Convictions!$B$1:$AR$1,0))</f>
        <v>5</v>
      </c>
      <c r="D1187">
        <f>INDEX(Population!$B$2:$AR$52,MATCH(A1187,Population!$A$2:$A$52,0),MATCH(B1187,Population!$B$1:$AR$1,0))</f>
        <v>1275674</v>
      </c>
      <c r="E1187" s="6">
        <f>INDEX(Convictions_per_capita!$B$2:$AR$52,MATCH(A1187,Convictions_per_capita!$A$2:$A$52,0),MATCH(B1187,Convictions_per_capita!$B$1:$AR$1,0))</f>
        <v>3.9199999999999997E-6</v>
      </c>
    </row>
    <row r="1188" spans="1:5" x14ac:dyDescent="0.35">
      <c r="A1188" t="str">
        <f t="shared" si="34"/>
        <v>Illinois</v>
      </c>
      <c r="B1188">
        <f t="shared" si="35"/>
        <v>1999</v>
      </c>
      <c r="C1188">
        <f>INDEX(Convictions!$B$2:$AR$52,MATCH(A1188,Convictions!$A$2:$A$52,0),MATCH(B1188,Convictions!$B$1:$AR$1,0))</f>
        <v>60</v>
      </c>
      <c r="D1188">
        <f>INDEX(Population!$B$2:$AR$52,MATCH(A1188,Population!$A$2:$A$52,0),MATCH(B1188,Population!$B$1:$AR$1,0))</f>
        <v>12359020</v>
      </c>
      <c r="E1188" s="6">
        <f>INDEX(Convictions_per_capita!$B$2:$AR$52,MATCH(A1188,Convictions_per_capita!$A$2:$A$52,0),MATCH(B1188,Convictions_per_capita!$B$1:$AR$1,0))</f>
        <v>4.8500000000000002E-6</v>
      </c>
    </row>
    <row r="1189" spans="1:5" x14ac:dyDescent="0.35">
      <c r="A1189" t="str">
        <f t="shared" si="34"/>
        <v>Indiana</v>
      </c>
      <c r="B1189">
        <f t="shared" si="35"/>
        <v>1999</v>
      </c>
      <c r="C1189">
        <f>INDEX(Convictions!$B$2:$AR$52,MATCH(A1189,Convictions!$A$2:$A$52,0),MATCH(B1189,Convictions!$B$1:$AR$1,0))</f>
        <v>9</v>
      </c>
      <c r="D1189">
        <f>INDEX(Population!$B$2:$AR$52,MATCH(A1189,Population!$A$2:$A$52,0),MATCH(B1189,Population!$B$1:$AR$1,0))</f>
        <v>6044969</v>
      </c>
      <c r="E1189" s="6">
        <f>INDEX(Convictions_per_capita!$B$2:$AR$52,MATCH(A1189,Convictions_per_capita!$A$2:$A$52,0),MATCH(B1189,Convictions_per_capita!$B$1:$AR$1,0))</f>
        <v>1.4899999999999999E-6</v>
      </c>
    </row>
    <row r="1190" spans="1:5" x14ac:dyDescent="0.35">
      <c r="A1190" t="str">
        <f t="shared" si="34"/>
        <v>Iowa</v>
      </c>
      <c r="B1190">
        <f t="shared" si="35"/>
        <v>1999</v>
      </c>
      <c r="C1190">
        <f>INDEX(Convictions!$B$2:$AR$52,MATCH(A1190,Convictions!$A$2:$A$52,0),MATCH(B1190,Convictions!$B$1:$AR$1,0))</f>
        <v>2</v>
      </c>
      <c r="D1190">
        <f>INDEX(Population!$B$2:$AR$52,MATCH(A1190,Population!$A$2:$A$52,0),MATCH(B1190,Population!$B$1:$AR$1,0))</f>
        <v>2917634</v>
      </c>
      <c r="E1190" s="6">
        <f>INDEX(Convictions_per_capita!$B$2:$AR$52,MATCH(A1190,Convictions_per_capita!$A$2:$A$52,0),MATCH(B1190,Convictions_per_capita!$B$1:$AR$1,0))</f>
        <v>6.8500000000000001E-7</v>
      </c>
    </row>
    <row r="1191" spans="1:5" x14ac:dyDescent="0.35">
      <c r="A1191" t="str">
        <f t="shared" si="34"/>
        <v>Kansas</v>
      </c>
      <c r="B1191">
        <f t="shared" si="35"/>
        <v>1999</v>
      </c>
      <c r="C1191">
        <f>INDEX(Convictions!$B$2:$AR$52,MATCH(A1191,Convictions!$A$2:$A$52,0),MATCH(B1191,Convictions!$B$1:$AR$1,0))</f>
        <v>6</v>
      </c>
      <c r="D1191">
        <f>INDEX(Population!$B$2:$AR$52,MATCH(A1191,Population!$A$2:$A$52,0),MATCH(B1191,Population!$B$1:$AR$1,0))</f>
        <v>2678338</v>
      </c>
      <c r="E1191" s="6">
        <f>INDEX(Convictions_per_capita!$B$2:$AR$52,MATCH(A1191,Convictions_per_capita!$A$2:$A$52,0),MATCH(B1191,Convictions_per_capita!$B$1:$AR$1,0))</f>
        <v>2.2400000000000002E-6</v>
      </c>
    </row>
    <row r="1192" spans="1:5" x14ac:dyDescent="0.35">
      <c r="A1192" t="str">
        <f t="shared" si="34"/>
        <v>Kentucky</v>
      </c>
      <c r="B1192">
        <f t="shared" si="35"/>
        <v>1999</v>
      </c>
      <c r="C1192">
        <f>INDEX(Convictions!$B$2:$AR$52,MATCH(A1192,Convictions!$A$2:$A$52,0),MATCH(B1192,Convictions!$B$1:$AR$1,0))</f>
        <v>25</v>
      </c>
      <c r="D1192">
        <f>INDEX(Population!$B$2:$AR$52,MATCH(A1192,Population!$A$2:$A$52,0),MATCH(B1192,Population!$B$1:$AR$1,0))</f>
        <v>4018053</v>
      </c>
      <c r="E1192" s="6">
        <f>INDEX(Convictions_per_capita!$B$2:$AR$52,MATCH(A1192,Convictions_per_capita!$A$2:$A$52,0),MATCH(B1192,Convictions_per_capita!$B$1:$AR$1,0))</f>
        <v>6.2199999999999997E-6</v>
      </c>
    </row>
    <row r="1193" spans="1:5" x14ac:dyDescent="0.35">
      <c r="A1193" t="str">
        <f t="shared" si="34"/>
        <v>Louisiana</v>
      </c>
      <c r="B1193">
        <f t="shared" si="35"/>
        <v>1999</v>
      </c>
      <c r="C1193">
        <f>INDEX(Convictions!$B$2:$AR$52,MATCH(A1193,Convictions!$A$2:$A$52,0),MATCH(B1193,Convictions!$B$1:$AR$1,0))</f>
        <v>24</v>
      </c>
      <c r="D1193">
        <f>INDEX(Population!$B$2:$AR$52,MATCH(A1193,Population!$A$2:$A$52,0),MATCH(B1193,Population!$B$1:$AR$1,0))</f>
        <v>4460811</v>
      </c>
      <c r="E1193" s="6">
        <f>INDEX(Convictions_per_capita!$B$2:$AR$52,MATCH(A1193,Convictions_per_capita!$A$2:$A$52,0),MATCH(B1193,Convictions_per_capita!$B$1:$AR$1,0))</f>
        <v>5.3800000000000002E-6</v>
      </c>
    </row>
    <row r="1194" spans="1:5" x14ac:dyDescent="0.35">
      <c r="A1194" t="str">
        <f t="shared" si="34"/>
        <v>Maine</v>
      </c>
      <c r="B1194">
        <f t="shared" si="35"/>
        <v>1999</v>
      </c>
      <c r="C1194">
        <f>INDEX(Convictions!$B$2:$AR$52,MATCH(A1194,Convictions!$A$2:$A$52,0),MATCH(B1194,Convictions!$B$1:$AR$1,0))</f>
        <v>0</v>
      </c>
      <c r="D1194">
        <f>INDEX(Population!$B$2:$AR$52,MATCH(A1194,Population!$A$2:$A$52,0),MATCH(B1194,Population!$B$1:$AR$1,0))</f>
        <v>1266808</v>
      </c>
      <c r="E1194" s="6">
        <f>INDEX(Convictions_per_capita!$B$2:$AR$52,MATCH(A1194,Convictions_per_capita!$A$2:$A$52,0),MATCH(B1194,Convictions_per_capita!$B$1:$AR$1,0))</f>
        <v>0</v>
      </c>
    </row>
    <row r="1195" spans="1:5" x14ac:dyDescent="0.35">
      <c r="A1195" t="str">
        <f t="shared" si="34"/>
        <v>Maryland</v>
      </c>
      <c r="B1195">
        <f t="shared" si="35"/>
        <v>1999</v>
      </c>
      <c r="C1195">
        <f>INDEX(Convictions!$B$2:$AR$52,MATCH(A1195,Convictions!$A$2:$A$52,0),MATCH(B1195,Convictions!$B$1:$AR$1,0))</f>
        <v>7</v>
      </c>
      <c r="D1195">
        <f>INDEX(Population!$B$2:$AR$52,MATCH(A1195,Population!$A$2:$A$52,0),MATCH(B1195,Population!$B$1:$AR$1,0))</f>
        <v>5254509</v>
      </c>
      <c r="E1195" s="6">
        <f>INDEX(Convictions_per_capita!$B$2:$AR$52,MATCH(A1195,Convictions_per_capita!$A$2:$A$52,0),MATCH(B1195,Convictions_per_capita!$B$1:$AR$1,0))</f>
        <v>1.33E-6</v>
      </c>
    </row>
    <row r="1196" spans="1:5" x14ac:dyDescent="0.35">
      <c r="A1196" t="str">
        <f t="shared" si="34"/>
        <v>Massachusetts</v>
      </c>
      <c r="B1196">
        <f t="shared" si="35"/>
        <v>1999</v>
      </c>
      <c r="C1196">
        <f>INDEX(Convictions!$B$2:$AR$52,MATCH(A1196,Convictions!$A$2:$A$52,0),MATCH(B1196,Convictions!$B$1:$AR$1,0))</f>
        <v>21</v>
      </c>
      <c r="D1196">
        <f>INDEX(Population!$B$2:$AR$52,MATCH(A1196,Population!$A$2:$A$52,0),MATCH(B1196,Population!$B$1:$AR$1,0))</f>
        <v>6317345</v>
      </c>
      <c r="E1196" s="6">
        <f>INDEX(Convictions_per_capita!$B$2:$AR$52,MATCH(A1196,Convictions_per_capita!$A$2:$A$52,0),MATCH(B1196,Convictions_per_capita!$B$1:$AR$1,0))</f>
        <v>3.32E-6</v>
      </c>
    </row>
    <row r="1197" spans="1:5" x14ac:dyDescent="0.35">
      <c r="A1197" t="str">
        <f t="shared" si="34"/>
        <v>Michigan</v>
      </c>
      <c r="B1197">
        <f t="shared" si="35"/>
        <v>1999</v>
      </c>
      <c r="C1197">
        <f>INDEX(Convictions!$B$2:$AR$52,MATCH(A1197,Convictions!$A$2:$A$52,0),MATCH(B1197,Convictions!$B$1:$AR$1,0))</f>
        <v>26</v>
      </c>
      <c r="D1197">
        <f>INDEX(Population!$B$2:$AR$52,MATCH(A1197,Population!$A$2:$A$52,0),MATCH(B1197,Population!$B$1:$AR$1,0))</f>
        <v>9897116</v>
      </c>
      <c r="E1197" s="6">
        <f>INDEX(Convictions_per_capita!$B$2:$AR$52,MATCH(A1197,Convictions_per_capita!$A$2:$A$52,0),MATCH(B1197,Convictions_per_capita!$B$1:$AR$1,0))</f>
        <v>2.6299999999999998E-6</v>
      </c>
    </row>
    <row r="1198" spans="1:5" x14ac:dyDescent="0.35">
      <c r="A1198" t="str">
        <f t="shared" si="34"/>
        <v>Minnesota</v>
      </c>
      <c r="B1198">
        <f t="shared" si="35"/>
        <v>1999</v>
      </c>
      <c r="C1198">
        <f>INDEX(Convictions!$B$2:$AR$52,MATCH(A1198,Convictions!$A$2:$A$52,0),MATCH(B1198,Convictions!$B$1:$AR$1,0))</f>
        <v>8</v>
      </c>
      <c r="D1198">
        <f>INDEX(Population!$B$2:$AR$52,MATCH(A1198,Population!$A$2:$A$52,0),MATCH(B1198,Population!$B$1:$AR$1,0))</f>
        <v>4873481</v>
      </c>
      <c r="E1198" s="6">
        <f>INDEX(Convictions_per_capita!$B$2:$AR$52,MATCH(A1198,Convictions_per_capita!$A$2:$A$52,0),MATCH(B1198,Convictions_per_capita!$B$1:$AR$1,0))</f>
        <v>1.64E-6</v>
      </c>
    </row>
    <row r="1199" spans="1:5" x14ac:dyDescent="0.35">
      <c r="A1199" t="str">
        <f t="shared" si="34"/>
        <v>Mississippi</v>
      </c>
      <c r="B1199">
        <f t="shared" si="35"/>
        <v>1999</v>
      </c>
      <c r="C1199">
        <f>INDEX(Convictions!$B$2:$AR$52,MATCH(A1199,Convictions!$A$2:$A$52,0),MATCH(B1199,Convictions!$B$1:$AR$1,0))</f>
        <v>59</v>
      </c>
      <c r="D1199">
        <f>INDEX(Population!$B$2:$AR$52,MATCH(A1199,Population!$A$2:$A$52,0),MATCH(B1199,Population!$B$1:$AR$1,0))</f>
        <v>2828408</v>
      </c>
      <c r="E1199" s="6">
        <f>INDEX(Convictions_per_capita!$B$2:$AR$52,MATCH(A1199,Convictions_per_capita!$A$2:$A$52,0),MATCH(B1199,Convictions_per_capita!$B$1:$AR$1,0))</f>
        <v>2.09E-5</v>
      </c>
    </row>
    <row r="1200" spans="1:5" x14ac:dyDescent="0.35">
      <c r="A1200" t="str">
        <f t="shared" si="34"/>
        <v>Missouri</v>
      </c>
      <c r="B1200">
        <f t="shared" si="35"/>
        <v>1999</v>
      </c>
      <c r="C1200">
        <f>INDEX(Convictions!$B$2:$AR$52,MATCH(A1200,Convictions!$A$2:$A$52,0),MATCH(B1200,Convictions!$B$1:$AR$1,0))</f>
        <v>26</v>
      </c>
      <c r="D1200">
        <f>INDEX(Population!$B$2:$AR$52,MATCH(A1200,Population!$A$2:$A$52,0),MATCH(B1200,Population!$B$1:$AR$1,0))</f>
        <v>5561948</v>
      </c>
      <c r="E1200" s="6">
        <f>INDEX(Convictions_per_capita!$B$2:$AR$52,MATCH(A1200,Convictions_per_capita!$A$2:$A$52,0),MATCH(B1200,Convictions_per_capita!$B$1:$AR$1,0))</f>
        <v>4.6700000000000002E-6</v>
      </c>
    </row>
    <row r="1201" spans="1:5" x14ac:dyDescent="0.35">
      <c r="A1201" t="str">
        <f t="shared" si="34"/>
        <v>Montana</v>
      </c>
      <c r="B1201">
        <f t="shared" si="35"/>
        <v>1999</v>
      </c>
      <c r="C1201">
        <f>INDEX(Convictions!$B$2:$AR$52,MATCH(A1201,Convictions!$A$2:$A$52,0),MATCH(B1201,Convictions!$B$1:$AR$1,0))</f>
        <v>5</v>
      </c>
      <c r="D1201">
        <f>INDEX(Population!$B$2:$AR$52,MATCH(A1201,Population!$A$2:$A$52,0),MATCH(B1201,Population!$B$1:$AR$1,0))</f>
        <v>897507</v>
      </c>
      <c r="E1201" s="6">
        <f>INDEX(Convictions_per_capita!$B$2:$AR$52,MATCH(A1201,Convictions_per_capita!$A$2:$A$52,0),MATCH(B1201,Convictions_per_capita!$B$1:$AR$1,0))</f>
        <v>5.57E-6</v>
      </c>
    </row>
    <row r="1202" spans="1:5" x14ac:dyDescent="0.35">
      <c r="A1202" t="str">
        <f t="shared" si="34"/>
        <v>Nebraska</v>
      </c>
      <c r="B1202">
        <f t="shared" si="35"/>
        <v>1999</v>
      </c>
      <c r="C1202">
        <f>INDEX(Convictions!$B$2:$AR$52,MATCH(A1202,Convictions!$A$2:$A$52,0),MATCH(B1202,Convictions!$B$1:$AR$1,0))</f>
        <v>0</v>
      </c>
      <c r="D1202">
        <f>INDEX(Population!$B$2:$AR$52,MATCH(A1202,Population!$A$2:$A$52,0),MATCH(B1202,Population!$B$1:$AR$1,0))</f>
        <v>1704764</v>
      </c>
      <c r="E1202" s="6">
        <f>INDEX(Convictions_per_capita!$B$2:$AR$52,MATCH(A1202,Convictions_per_capita!$A$2:$A$52,0),MATCH(B1202,Convictions_per_capita!$B$1:$AR$1,0))</f>
        <v>0</v>
      </c>
    </row>
    <row r="1203" spans="1:5" x14ac:dyDescent="0.35">
      <c r="A1203" t="str">
        <f t="shared" si="34"/>
        <v>Nevada</v>
      </c>
      <c r="B1203">
        <f t="shared" si="35"/>
        <v>1999</v>
      </c>
      <c r="C1203">
        <f>INDEX(Convictions!$B$2:$AR$52,MATCH(A1203,Convictions!$A$2:$A$52,0),MATCH(B1203,Convictions!$B$1:$AR$1,0))</f>
        <v>9</v>
      </c>
      <c r="D1203">
        <f>INDEX(Population!$B$2:$AR$52,MATCH(A1203,Population!$A$2:$A$52,0),MATCH(B1203,Population!$B$1:$AR$1,0))</f>
        <v>1934718</v>
      </c>
      <c r="E1203" s="6">
        <f>INDEX(Convictions_per_capita!$B$2:$AR$52,MATCH(A1203,Convictions_per_capita!$A$2:$A$52,0),MATCH(B1203,Convictions_per_capita!$B$1:$AR$1,0))</f>
        <v>4.6500000000000004E-6</v>
      </c>
    </row>
    <row r="1204" spans="1:5" x14ac:dyDescent="0.35">
      <c r="A1204" t="str">
        <f t="shared" si="34"/>
        <v>New Hampshire</v>
      </c>
      <c r="B1204">
        <f t="shared" si="35"/>
        <v>1999</v>
      </c>
      <c r="C1204">
        <f>INDEX(Convictions!$B$2:$AR$52,MATCH(A1204,Convictions!$A$2:$A$52,0),MATCH(B1204,Convictions!$B$1:$AR$1,0))</f>
        <v>1</v>
      </c>
      <c r="D1204">
        <f>INDEX(Population!$B$2:$AR$52,MATCH(A1204,Population!$A$2:$A$52,0),MATCH(B1204,Population!$B$1:$AR$1,0))</f>
        <v>1222014</v>
      </c>
      <c r="E1204" s="6">
        <f>INDEX(Convictions_per_capita!$B$2:$AR$52,MATCH(A1204,Convictions_per_capita!$A$2:$A$52,0),MATCH(B1204,Convictions_per_capita!$B$1:$AR$1,0))</f>
        <v>8.1800000000000005E-7</v>
      </c>
    </row>
    <row r="1205" spans="1:5" x14ac:dyDescent="0.35">
      <c r="A1205" t="str">
        <f t="shared" si="34"/>
        <v>New Jersey</v>
      </c>
      <c r="B1205">
        <f t="shared" si="35"/>
        <v>1999</v>
      </c>
      <c r="C1205">
        <f>INDEX(Convictions!$B$2:$AR$52,MATCH(A1205,Convictions!$A$2:$A$52,0),MATCH(B1205,Convictions!$B$1:$AR$1,0))</f>
        <v>43</v>
      </c>
      <c r="D1205">
        <f>INDEX(Population!$B$2:$AR$52,MATCH(A1205,Population!$A$2:$A$52,0),MATCH(B1205,Population!$B$1:$AR$1,0))</f>
        <v>8359592</v>
      </c>
      <c r="E1205" s="6">
        <f>INDEX(Convictions_per_capita!$B$2:$AR$52,MATCH(A1205,Convictions_per_capita!$A$2:$A$52,0),MATCH(B1205,Convictions_per_capita!$B$1:$AR$1,0))</f>
        <v>5.1399999999999999E-6</v>
      </c>
    </row>
    <row r="1206" spans="1:5" x14ac:dyDescent="0.35">
      <c r="A1206" t="str">
        <f t="shared" ref="A1206:A1269" si="36">A1155</f>
        <v>New Mexico</v>
      </c>
      <c r="B1206">
        <f t="shared" ref="B1206:B1269" si="37">B1155+1</f>
        <v>1999</v>
      </c>
      <c r="C1206">
        <f>INDEX(Convictions!$B$2:$AR$52,MATCH(A1206,Convictions!$A$2:$A$52,0),MATCH(B1206,Convictions!$B$1:$AR$1,0))</f>
        <v>0</v>
      </c>
      <c r="D1206">
        <f>INDEX(Population!$B$2:$AR$52,MATCH(A1206,Population!$A$2:$A$52,0),MATCH(B1206,Population!$B$1:$AR$1,0))</f>
        <v>1808082</v>
      </c>
      <c r="E1206" s="6">
        <f>INDEX(Convictions_per_capita!$B$2:$AR$52,MATCH(A1206,Convictions_per_capita!$A$2:$A$52,0),MATCH(B1206,Convictions_per_capita!$B$1:$AR$1,0))</f>
        <v>0</v>
      </c>
    </row>
    <row r="1207" spans="1:5" x14ac:dyDescent="0.35">
      <c r="A1207" t="str">
        <f t="shared" si="36"/>
        <v>New York</v>
      </c>
      <c r="B1207">
        <f t="shared" si="37"/>
        <v>1999</v>
      </c>
      <c r="C1207">
        <f>INDEX(Convictions!$B$2:$AR$52,MATCH(A1207,Convictions!$A$2:$A$52,0),MATCH(B1207,Convictions!$B$1:$AR$1,0))</f>
        <v>67</v>
      </c>
      <c r="D1207">
        <f>INDEX(Population!$B$2:$AR$52,MATCH(A1207,Population!$A$2:$A$52,0),MATCH(B1207,Population!$B$1:$AR$1,0))</f>
        <v>18882725</v>
      </c>
      <c r="E1207" s="6">
        <f>INDEX(Convictions_per_capita!$B$2:$AR$52,MATCH(A1207,Convictions_per_capita!$A$2:$A$52,0),MATCH(B1207,Convictions_per_capita!$B$1:$AR$1,0))</f>
        <v>3.5499999999999999E-6</v>
      </c>
    </row>
    <row r="1208" spans="1:5" x14ac:dyDescent="0.35">
      <c r="A1208" t="str">
        <f t="shared" si="36"/>
        <v>North Carolina</v>
      </c>
      <c r="B1208">
        <f t="shared" si="37"/>
        <v>1999</v>
      </c>
      <c r="C1208">
        <f>INDEX(Convictions!$B$2:$AR$52,MATCH(A1208,Convictions!$A$2:$A$52,0),MATCH(B1208,Convictions!$B$1:$AR$1,0))</f>
        <v>14</v>
      </c>
      <c r="D1208">
        <f>INDEX(Population!$B$2:$AR$52,MATCH(A1208,Population!$A$2:$A$52,0),MATCH(B1208,Population!$B$1:$AR$1,0))</f>
        <v>7949361</v>
      </c>
      <c r="E1208" s="6">
        <f>INDEX(Convictions_per_capita!$B$2:$AR$52,MATCH(A1208,Convictions_per_capita!$A$2:$A$52,0),MATCH(B1208,Convictions_per_capita!$B$1:$AR$1,0))</f>
        <v>1.7600000000000001E-6</v>
      </c>
    </row>
    <row r="1209" spans="1:5" x14ac:dyDescent="0.35">
      <c r="A1209" t="str">
        <f t="shared" si="36"/>
        <v>North Dakota</v>
      </c>
      <c r="B1209">
        <f t="shared" si="37"/>
        <v>1999</v>
      </c>
      <c r="C1209">
        <f>INDEX(Convictions!$B$2:$AR$52,MATCH(A1209,Convictions!$A$2:$A$52,0),MATCH(B1209,Convictions!$B$1:$AR$1,0))</f>
        <v>0</v>
      </c>
      <c r="D1209">
        <f>INDEX(Population!$B$2:$AR$52,MATCH(A1209,Population!$A$2:$A$52,0),MATCH(B1209,Population!$B$1:$AR$1,0))</f>
        <v>644259</v>
      </c>
      <c r="E1209" s="6">
        <f>INDEX(Convictions_per_capita!$B$2:$AR$52,MATCH(A1209,Convictions_per_capita!$A$2:$A$52,0),MATCH(B1209,Convictions_per_capita!$B$1:$AR$1,0))</f>
        <v>0</v>
      </c>
    </row>
    <row r="1210" spans="1:5" x14ac:dyDescent="0.35">
      <c r="A1210" t="str">
        <f t="shared" si="36"/>
        <v>Ohio</v>
      </c>
      <c r="B1210">
        <f t="shared" si="37"/>
        <v>1999</v>
      </c>
      <c r="C1210">
        <f>INDEX(Convictions!$B$2:$AR$52,MATCH(A1210,Convictions!$A$2:$A$52,0),MATCH(B1210,Convictions!$B$1:$AR$1,0))</f>
        <v>54</v>
      </c>
      <c r="D1210">
        <f>INDEX(Population!$B$2:$AR$52,MATCH(A1210,Population!$A$2:$A$52,0),MATCH(B1210,Population!$B$1:$AR$1,0))</f>
        <v>11335454</v>
      </c>
      <c r="E1210" s="6">
        <f>INDEX(Convictions_per_capita!$B$2:$AR$52,MATCH(A1210,Convictions_per_capita!$A$2:$A$52,0),MATCH(B1210,Convictions_per_capita!$B$1:$AR$1,0))</f>
        <v>4.7600000000000002E-6</v>
      </c>
    </row>
    <row r="1211" spans="1:5" x14ac:dyDescent="0.35">
      <c r="A1211" t="str">
        <f t="shared" si="36"/>
        <v>Oklahoma</v>
      </c>
      <c r="B1211">
        <f t="shared" si="37"/>
        <v>1999</v>
      </c>
      <c r="C1211">
        <f>INDEX(Convictions!$B$2:$AR$52,MATCH(A1211,Convictions!$A$2:$A$52,0),MATCH(B1211,Convictions!$B$1:$AR$1,0))</f>
        <v>12</v>
      </c>
      <c r="D1211">
        <f>INDEX(Population!$B$2:$AR$52,MATCH(A1211,Population!$A$2:$A$52,0),MATCH(B1211,Population!$B$1:$AR$1,0))</f>
        <v>3437147</v>
      </c>
      <c r="E1211" s="6">
        <f>INDEX(Convictions_per_capita!$B$2:$AR$52,MATCH(A1211,Convictions_per_capita!$A$2:$A$52,0),MATCH(B1211,Convictions_per_capita!$B$1:$AR$1,0))</f>
        <v>3.49E-6</v>
      </c>
    </row>
    <row r="1212" spans="1:5" x14ac:dyDescent="0.35">
      <c r="A1212" t="str">
        <f t="shared" si="36"/>
        <v>Oregon</v>
      </c>
      <c r="B1212">
        <f t="shared" si="37"/>
        <v>1999</v>
      </c>
      <c r="C1212">
        <f>INDEX(Convictions!$B$2:$AR$52,MATCH(A1212,Convictions!$A$2:$A$52,0),MATCH(B1212,Convictions!$B$1:$AR$1,0))</f>
        <v>3</v>
      </c>
      <c r="D1212">
        <f>INDEX(Population!$B$2:$AR$52,MATCH(A1212,Population!$A$2:$A$52,0),MATCH(B1212,Population!$B$1:$AR$1,0))</f>
        <v>3393941</v>
      </c>
      <c r="E1212" s="6">
        <f>INDEX(Convictions_per_capita!$B$2:$AR$52,MATCH(A1212,Convictions_per_capita!$A$2:$A$52,0),MATCH(B1212,Convictions_per_capita!$B$1:$AR$1,0))</f>
        <v>8.8400000000000003E-7</v>
      </c>
    </row>
    <row r="1213" spans="1:5" x14ac:dyDescent="0.35">
      <c r="A1213" t="str">
        <f t="shared" si="36"/>
        <v>Pennsylvania</v>
      </c>
      <c r="B1213">
        <f t="shared" si="37"/>
        <v>1999</v>
      </c>
      <c r="C1213">
        <f>INDEX(Convictions!$B$2:$AR$52,MATCH(A1213,Convictions!$A$2:$A$52,0),MATCH(B1213,Convictions!$B$1:$AR$1,0))</f>
        <v>57</v>
      </c>
      <c r="D1213">
        <f>INDEX(Population!$B$2:$AR$52,MATCH(A1213,Population!$A$2:$A$52,0),MATCH(B1213,Population!$B$1:$AR$1,0))</f>
        <v>12263805</v>
      </c>
      <c r="E1213" s="6">
        <f>INDEX(Convictions_per_capita!$B$2:$AR$52,MATCH(A1213,Convictions_per_capita!$A$2:$A$52,0),MATCH(B1213,Convictions_per_capita!$B$1:$AR$1,0))</f>
        <v>4.6500000000000004E-6</v>
      </c>
    </row>
    <row r="1214" spans="1:5" x14ac:dyDescent="0.35">
      <c r="A1214" t="str">
        <f t="shared" si="36"/>
        <v>Rhode Island</v>
      </c>
      <c r="B1214">
        <f t="shared" si="37"/>
        <v>1999</v>
      </c>
      <c r="C1214">
        <f>INDEX(Convictions!$B$2:$AR$52,MATCH(A1214,Convictions!$A$2:$A$52,0),MATCH(B1214,Convictions!$B$1:$AR$1,0))</f>
        <v>3</v>
      </c>
      <c r="D1214">
        <f>INDEX(Population!$B$2:$AR$52,MATCH(A1214,Population!$A$2:$A$52,0),MATCH(B1214,Population!$B$1:$AR$1,0))</f>
        <v>1040402</v>
      </c>
      <c r="E1214" s="6">
        <f>INDEX(Convictions_per_capita!$B$2:$AR$52,MATCH(A1214,Convictions_per_capita!$A$2:$A$52,0),MATCH(B1214,Convictions_per_capita!$B$1:$AR$1,0))</f>
        <v>2.88E-6</v>
      </c>
    </row>
    <row r="1215" spans="1:5" x14ac:dyDescent="0.35">
      <c r="A1215" t="str">
        <f t="shared" si="36"/>
        <v>South Carolina</v>
      </c>
      <c r="B1215">
        <f t="shared" si="37"/>
        <v>1999</v>
      </c>
      <c r="C1215">
        <f>INDEX(Convictions!$B$2:$AR$52,MATCH(A1215,Convictions!$A$2:$A$52,0),MATCH(B1215,Convictions!$B$1:$AR$1,0))</f>
        <v>11</v>
      </c>
      <c r="D1215">
        <f>INDEX(Population!$B$2:$AR$52,MATCH(A1215,Population!$A$2:$A$52,0),MATCH(B1215,Population!$B$1:$AR$1,0))</f>
        <v>3974682</v>
      </c>
      <c r="E1215" s="6">
        <f>INDEX(Convictions_per_capita!$B$2:$AR$52,MATCH(A1215,Convictions_per_capita!$A$2:$A$52,0),MATCH(B1215,Convictions_per_capita!$B$1:$AR$1,0))</f>
        <v>2.7700000000000002E-6</v>
      </c>
    </row>
    <row r="1216" spans="1:5" x14ac:dyDescent="0.35">
      <c r="A1216" t="str">
        <f t="shared" si="36"/>
        <v>South Dakota</v>
      </c>
      <c r="B1216">
        <f t="shared" si="37"/>
        <v>1999</v>
      </c>
      <c r="C1216">
        <f>INDEX(Convictions!$B$2:$AR$52,MATCH(A1216,Convictions!$A$2:$A$52,0),MATCH(B1216,Convictions!$B$1:$AR$1,0))</f>
        <v>1</v>
      </c>
      <c r="D1216">
        <f>INDEX(Population!$B$2:$AR$52,MATCH(A1216,Population!$A$2:$A$52,0),MATCH(B1216,Population!$B$1:$AR$1,0))</f>
        <v>750412</v>
      </c>
      <c r="E1216" s="6">
        <f>INDEX(Convictions_per_capita!$B$2:$AR$52,MATCH(A1216,Convictions_per_capita!$A$2:$A$52,0),MATCH(B1216,Convictions_per_capita!$B$1:$AR$1,0))</f>
        <v>1.33E-6</v>
      </c>
    </row>
    <row r="1217" spans="1:5" x14ac:dyDescent="0.35">
      <c r="A1217" t="str">
        <f t="shared" si="36"/>
        <v>Tennessee</v>
      </c>
      <c r="B1217">
        <f t="shared" si="37"/>
        <v>1999</v>
      </c>
      <c r="C1217">
        <f>INDEX(Convictions!$B$2:$AR$52,MATCH(A1217,Convictions!$A$2:$A$52,0),MATCH(B1217,Convictions!$B$1:$AR$1,0))</f>
        <v>22</v>
      </c>
      <c r="D1217">
        <f>INDEX(Population!$B$2:$AR$52,MATCH(A1217,Population!$A$2:$A$52,0),MATCH(B1217,Population!$B$1:$AR$1,0))</f>
        <v>5638706</v>
      </c>
      <c r="E1217" s="6">
        <f>INDEX(Convictions_per_capita!$B$2:$AR$52,MATCH(A1217,Convictions_per_capita!$A$2:$A$52,0),MATCH(B1217,Convictions_per_capita!$B$1:$AR$1,0))</f>
        <v>3.8999999999999999E-6</v>
      </c>
    </row>
    <row r="1218" spans="1:5" x14ac:dyDescent="0.35">
      <c r="A1218" t="str">
        <f t="shared" si="36"/>
        <v>Texas</v>
      </c>
      <c r="B1218">
        <f t="shared" si="37"/>
        <v>1999</v>
      </c>
      <c r="C1218">
        <f>INDEX(Convictions!$B$2:$AR$52,MATCH(A1218,Convictions!$A$2:$A$52,0),MATCH(B1218,Convictions!$B$1:$AR$1,0))</f>
        <v>53</v>
      </c>
      <c r="D1218">
        <f>INDEX(Population!$B$2:$AR$52,MATCH(A1218,Population!$A$2:$A$52,0),MATCH(B1218,Population!$B$1:$AR$1,0))</f>
        <v>20558220</v>
      </c>
      <c r="E1218" s="6">
        <f>INDEX(Convictions_per_capita!$B$2:$AR$52,MATCH(A1218,Convictions_per_capita!$A$2:$A$52,0),MATCH(B1218,Convictions_per_capita!$B$1:$AR$1,0))</f>
        <v>2.5799999999999999E-6</v>
      </c>
    </row>
    <row r="1219" spans="1:5" x14ac:dyDescent="0.35">
      <c r="A1219" t="str">
        <f t="shared" si="36"/>
        <v>Utah</v>
      </c>
      <c r="B1219">
        <f t="shared" si="37"/>
        <v>1999</v>
      </c>
      <c r="C1219">
        <f>INDEX(Convictions!$B$2:$AR$52,MATCH(A1219,Convictions!$A$2:$A$52,0),MATCH(B1219,Convictions!$B$1:$AR$1,0))</f>
        <v>5</v>
      </c>
      <c r="D1219">
        <f>INDEX(Population!$B$2:$AR$52,MATCH(A1219,Population!$A$2:$A$52,0),MATCH(B1219,Population!$B$1:$AR$1,0))</f>
        <v>2203482</v>
      </c>
      <c r="E1219" s="6">
        <f>INDEX(Convictions_per_capita!$B$2:$AR$52,MATCH(A1219,Convictions_per_capita!$A$2:$A$52,0),MATCH(B1219,Convictions_per_capita!$B$1:$AR$1,0))</f>
        <v>2.2699999999999999E-6</v>
      </c>
    </row>
    <row r="1220" spans="1:5" x14ac:dyDescent="0.35">
      <c r="A1220" t="str">
        <f t="shared" si="36"/>
        <v>Vermont</v>
      </c>
      <c r="B1220">
        <f t="shared" si="37"/>
        <v>1999</v>
      </c>
      <c r="C1220">
        <f>INDEX(Convictions!$B$2:$AR$52,MATCH(A1220,Convictions!$A$2:$A$52,0),MATCH(B1220,Convictions!$B$1:$AR$1,0))</f>
        <v>2</v>
      </c>
      <c r="D1220">
        <f>INDEX(Population!$B$2:$AR$52,MATCH(A1220,Population!$A$2:$A$52,0),MATCH(B1220,Population!$B$1:$AR$1,0))</f>
        <v>604683</v>
      </c>
      <c r="E1220" s="6">
        <f>INDEX(Convictions_per_capita!$B$2:$AR$52,MATCH(A1220,Convictions_per_capita!$A$2:$A$52,0),MATCH(B1220,Convictions_per_capita!$B$1:$AR$1,0))</f>
        <v>3.3100000000000001E-6</v>
      </c>
    </row>
    <row r="1221" spans="1:5" x14ac:dyDescent="0.35">
      <c r="A1221" t="str">
        <f t="shared" si="36"/>
        <v>Virginia</v>
      </c>
      <c r="B1221">
        <f t="shared" si="37"/>
        <v>1999</v>
      </c>
      <c r="C1221">
        <f>INDEX(Convictions!$B$2:$AR$52,MATCH(A1221,Convictions!$A$2:$A$52,0),MATCH(B1221,Convictions!$B$1:$AR$1,0))</f>
        <v>25</v>
      </c>
      <c r="D1221">
        <f>INDEX(Population!$B$2:$AR$52,MATCH(A1221,Population!$A$2:$A$52,0),MATCH(B1221,Population!$B$1:$AR$1,0))</f>
        <v>7000174</v>
      </c>
      <c r="E1221" s="6">
        <f>INDEX(Convictions_per_capita!$B$2:$AR$52,MATCH(A1221,Convictions_per_capita!$A$2:$A$52,0),MATCH(B1221,Convictions_per_capita!$B$1:$AR$1,0))</f>
        <v>3.5700000000000001E-6</v>
      </c>
    </row>
    <row r="1222" spans="1:5" x14ac:dyDescent="0.35">
      <c r="A1222" t="str">
        <f t="shared" si="36"/>
        <v>Washington</v>
      </c>
      <c r="B1222">
        <f t="shared" si="37"/>
        <v>1999</v>
      </c>
      <c r="C1222">
        <f>INDEX(Convictions!$B$2:$AR$52,MATCH(A1222,Convictions!$A$2:$A$52,0),MATCH(B1222,Convictions!$B$1:$AR$1,0))</f>
        <v>11</v>
      </c>
      <c r="D1222">
        <f>INDEX(Population!$B$2:$AR$52,MATCH(A1222,Population!$A$2:$A$52,0),MATCH(B1222,Population!$B$1:$AR$1,0))</f>
        <v>5842564</v>
      </c>
      <c r="E1222" s="6">
        <f>INDEX(Convictions_per_capita!$B$2:$AR$52,MATCH(A1222,Convictions_per_capita!$A$2:$A$52,0),MATCH(B1222,Convictions_per_capita!$B$1:$AR$1,0))</f>
        <v>1.88E-6</v>
      </c>
    </row>
    <row r="1223" spans="1:5" x14ac:dyDescent="0.35">
      <c r="A1223" t="str">
        <f t="shared" si="36"/>
        <v>West Virginia</v>
      </c>
      <c r="B1223">
        <f t="shared" si="37"/>
        <v>1999</v>
      </c>
      <c r="C1223">
        <f>INDEX(Convictions!$B$2:$AR$52,MATCH(A1223,Convictions!$A$2:$A$52,0),MATCH(B1223,Convictions!$B$1:$AR$1,0))</f>
        <v>6</v>
      </c>
      <c r="D1223">
        <f>INDEX(Population!$B$2:$AR$52,MATCH(A1223,Population!$A$2:$A$52,0),MATCH(B1223,Population!$B$1:$AR$1,0))</f>
        <v>1811799</v>
      </c>
      <c r="E1223" s="6">
        <f>INDEX(Convictions_per_capita!$B$2:$AR$52,MATCH(A1223,Convictions_per_capita!$A$2:$A$52,0),MATCH(B1223,Convictions_per_capita!$B$1:$AR$1,0))</f>
        <v>3.3100000000000001E-6</v>
      </c>
    </row>
    <row r="1224" spans="1:5" x14ac:dyDescent="0.35">
      <c r="A1224" t="str">
        <f t="shared" si="36"/>
        <v>Wisconsin</v>
      </c>
      <c r="B1224">
        <f t="shared" si="37"/>
        <v>1999</v>
      </c>
      <c r="C1224">
        <f>INDEX(Convictions!$B$2:$AR$52,MATCH(A1224,Convictions!$A$2:$A$52,0),MATCH(B1224,Convictions!$B$1:$AR$1,0))</f>
        <v>4</v>
      </c>
      <c r="D1224">
        <f>INDEX(Population!$B$2:$AR$52,MATCH(A1224,Population!$A$2:$A$52,0),MATCH(B1224,Population!$B$1:$AR$1,0))</f>
        <v>5332666</v>
      </c>
      <c r="E1224" s="6">
        <f>INDEX(Convictions_per_capita!$B$2:$AR$52,MATCH(A1224,Convictions_per_capita!$A$2:$A$52,0),MATCH(B1224,Convictions_per_capita!$B$1:$AR$1,0))</f>
        <v>7.5000000000000002E-7</v>
      </c>
    </row>
    <row r="1225" spans="1:5" x14ac:dyDescent="0.35">
      <c r="A1225" t="str">
        <f t="shared" si="36"/>
        <v>Wyoming</v>
      </c>
      <c r="B1225">
        <f t="shared" si="37"/>
        <v>1999</v>
      </c>
      <c r="C1225">
        <f>INDEX(Convictions!$B$2:$AR$52,MATCH(A1225,Convictions!$A$2:$A$52,0),MATCH(B1225,Convictions!$B$1:$AR$1,0))</f>
        <v>1</v>
      </c>
      <c r="D1225">
        <f>INDEX(Population!$B$2:$AR$52,MATCH(A1225,Population!$A$2:$A$52,0),MATCH(B1225,Population!$B$1:$AR$1,0))</f>
        <v>491780</v>
      </c>
      <c r="E1225" s="6">
        <f>INDEX(Convictions_per_capita!$B$2:$AR$52,MATCH(A1225,Convictions_per_capita!$A$2:$A$52,0),MATCH(B1225,Convictions_per_capita!$B$1:$AR$1,0))</f>
        <v>2.03E-6</v>
      </c>
    </row>
    <row r="1226" spans="1:5" x14ac:dyDescent="0.35">
      <c r="A1226" t="str">
        <f t="shared" si="36"/>
        <v>Alabama</v>
      </c>
      <c r="B1226">
        <f t="shared" si="37"/>
        <v>2000</v>
      </c>
      <c r="C1226">
        <f>INDEX(Convictions!$B$2:$AR$52,MATCH(A1226,Convictions!$A$2:$A$52,0),MATCH(B1226,Convictions!$B$1:$AR$1,0))</f>
        <v>12</v>
      </c>
      <c r="D1226">
        <f>INDEX(Population!$B$2:$AR$52,MATCH(A1226,Population!$A$2:$A$52,0),MATCH(B1226,Population!$B$1:$AR$1,0))</f>
        <v>4452173</v>
      </c>
      <c r="E1226" s="6">
        <f>INDEX(Convictions_per_capita!$B$2:$AR$52,MATCH(A1226,Convictions_per_capita!$A$2:$A$52,0),MATCH(B1226,Convictions_per_capita!$B$1:$AR$1,0))</f>
        <v>2.7E-6</v>
      </c>
    </row>
    <row r="1227" spans="1:5" x14ac:dyDescent="0.35">
      <c r="A1227" t="str">
        <f t="shared" si="36"/>
        <v>Alaska</v>
      </c>
      <c r="B1227">
        <f t="shared" si="37"/>
        <v>2000</v>
      </c>
      <c r="C1227">
        <f>INDEX(Convictions!$B$2:$AR$52,MATCH(A1227,Convictions!$A$2:$A$52,0),MATCH(B1227,Convictions!$B$1:$AR$1,0))</f>
        <v>16</v>
      </c>
      <c r="D1227">
        <f>INDEX(Population!$B$2:$AR$52,MATCH(A1227,Population!$A$2:$A$52,0),MATCH(B1227,Population!$B$1:$AR$1,0))</f>
        <v>627963</v>
      </c>
      <c r="E1227" s="6">
        <f>INDEX(Convictions_per_capita!$B$2:$AR$52,MATCH(A1227,Convictions_per_capita!$A$2:$A$52,0),MATCH(B1227,Convictions_per_capita!$B$1:$AR$1,0))</f>
        <v>2.55E-5</v>
      </c>
    </row>
    <row r="1228" spans="1:5" x14ac:dyDescent="0.35">
      <c r="A1228" t="str">
        <f t="shared" si="36"/>
        <v>Arizona</v>
      </c>
      <c r="B1228">
        <f t="shared" si="37"/>
        <v>2000</v>
      </c>
      <c r="C1228">
        <f>INDEX(Convictions!$B$2:$AR$52,MATCH(A1228,Convictions!$A$2:$A$52,0),MATCH(B1228,Convictions!$B$1:$AR$1,0))</f>
        <v>8</v>
      </c>
      <c r="D1228">
        <f>INDEX(Population!$B$2:$AR$52,MATCH(A1228,Population!$A$2:$A$52,0),MATCH(B1228,Population!$B$1:$AR$1,0))</f>
        <v>5160586</v>
      </c>
      <c r="E1228" s="6">
        <f>INDEX(Convictions_per_capita!$B$2:$AR$52,MATCH(A1228,Convictions_per_capita!$A$2:$A$52,0),MATCH(B1228,Convictions_per_capita!$B$1:$AR$1,0))</f>
        <v>1.55E-6</v>
      </c>
    </row>
    <row r="1229" spans="1:5" x14ac:dyDescent="0.35">
      <c r="A1229" t="str">
        <f t="shared" si="36"/>
        <v>Arkansas</v>
      </c>
      <c r="B1229">
        <f t="shared" si="37"/>
        <v>2000</v>
      </c>
      <c r="C1229">
        <f>INDEX(Convictions!$B$2:$AR$52,MATCH(A1229,Convictions!$A$2:$A$52,0),MATCH(B1229,Convictions!$B$1:$AR$1,0))</f>
        <v>8</v>
      </c>
      <c r="D1229">
        <f>INDEX(Population!$B$2:$AR$52,MATCH(A1229,Population!$A$2:$A$52,0),MATCH(B1229,Population!$B$1:$AR$1,0))</f>
        <v>2678588</v>
      </c>
      <c r="E1229" s="6">
        <f>INDEX(Convictions_per_capita!$B$2:$AR$52,MATCH(A1229,Convictions_per_capita!$A$2:$A$52,0),MATCH(B1229,Convictions_per_capita!$B$1:$AR$1,0))</f>
        <v>2.9900000000000002E-6</v>
      </c>
    </row>
    <row r="1230" spans="1:5" x14ac:dyDescent="0.35">
      <c r="A1230" t="str">
        <f t="shared" si="36"/>
        <v>California</v>
      </c>
      <c r="B1230">
        <f t="shared" si="37"/>
        <v>2000</v>
      </c>
      <c r="C1230">
        <f>INDEX(Convictions!$B$2:$AR$52,MATCH(A1230,Convictions!$A$2:$A$52,0),MATCH(B1230,Convictions!$B$1:$AR$1,0))</f>
        <v>74</v>
      </c>
      <c r="D1230">
        <f>INDEX(Population!$B$2:$AR$52,MATCH(A1230,Population!$A$2:$A$52,0),MATCH(B1230,Population!$B$1:$AR$1,0))</f>
        <v>33987977</v>
      </c>
      <c r="E1230" s="6">
        <f>INDEX(Convictions_per_capita!$B$2:$AR$52,MATCH(A1230,Convictions_per_capita!$A$2:$A$52,0),MATCH(B1230,Convictions_per_capita!$B$1:$AR$1,0))</f>
        <v>2.1799999999999999E-6</v>
      </c>
    </row>
    <row r="1231" spans="1:5" x14ac:dyDescent="0.35">
      <c r="A1231" t="str">
        <f t="shared" si="36"/>
        <v>Colorado</v>
      </c>
      <c r="B1231">
        <f t="shared" si="37"/>
        <v>2000</v>
      </c>
      <c r="C1231">
        <f>INDEX(Convictions!$B$2:$AR$52,MATCH(A1231,Convictions!$A$2:$A$52,0),MATCH(B1231,Convictions!$B$1:$AR$1,0))</f>
        <v>3</v>
      </c>
      <c r="D1231">
        <f>INDEX(Population!$B$2:$AR$52,MATCH(A1231,Population!$A$2:$A$52,0),MATCH(B1231,Population!$B$1:$AR$1,0))</f>
        <v>4326921</v>
      </c>
      <c r="E1231" s="6">
        <f>INDEX(Convictions_per_capita!$B$2:$AR$52,MATCH(A1231,Convictions_per_capita!$A$2:$A$52,0),MATCH(B1231,Convictions_per_capita!$B$1:$AR$1,0))</f>
        <v>6.9299999999999997E-7</v>
      </c>
    </row>
    <row r="1232" spans="1:5" x14ac:dyDescent="0.35">
      <c r="A1232" t="str">
        <f t="shared" si="36"/>
        <v>Connecticut</v>
      </c>
      <c r="B1232">
        <f t="shared" si="37"/>
        <v>2000</v>
      </c>
      <c r="C1232">
        <f>INDEX(Convictions!$B$2:$AR$52,MATCH(A1232,Convictions!$A$2:$A$52,0),MATCH(B1232,Convictions!$B$1:$AR$1,0))</f>
        <v>8</v>
      </c>
      <c r="D1232">
        <f>INDEX(Population!$B$2:$AR$52,MATCH(A1232,Population!$A$2:$A$52,0),MATCH(B1232,Population!$B$1:$AR$1,0))</f>
        <v>3411777</v>
      </c>
      <c r="E1232" s="6">
        <f>INDEX(Convictions_per_capita!$B$2:$AR$52,MATCH(A1232,Convictions_per_capita!$A$2:$A$52,0),MATCH(B1232,Convictions_per_capita!$B$1:$AR$1,0))</f>
        <v>2.34E-6</v>
      </c>
    </row>
    <row r="1233" spans="1:5" x14ac:dyDescent="0.35">
      <c r="A1233" t="str">
        <f t="shared" si="36"/>
        <v>Delaware</v>
      </c>
      <c r="B1233">
        <f t="shared" si="37"/>
        <v>2000</v>
      </c>
      <c r="C1233">
        <f>INDEX(Convictions!$B$2:$AR$52,MATCH(A1233,Convictions!$A$2:$A$52,0),MATCH(B1233,Convictions!$B$1:$AR$1,0))</f>
        <v>1</v>
      </c>
      <c r="D1233">
        <f>INDEX(Population!$B$2:$AR$52,MATCH(A1233,Population!$A$2:$A$52,0),MATCH(B1233,Population!$B$1:$AR$1,0))</f>
        <v>786373</v>
      </c>
      <c r="E1233" s="6">
        <f>INDEX(Convictions_per_capita!$B$2:$AR$52,MATCH(A1233,Convictions_per_capita!$A$2:$A$52,0),MATCH(B1233,Convictions_per_capita!$B$1:$AR$1,0))</f>
        <v>1.2699999999999999E-6</v>
      </c>
    </row>
    <row r="1234" spans="1:5" x14ac:dyDescent="0.35">
      <c r="A1234" t="str">
        <f t="shared" si="36"/>
        <v>District of Columbia</v>
      </c>
      <c r="B1234">
        <f t="shared" si="37"/>
        <v>2000</v>
      </c>
      <c r="C1234">
        <f>INDEX(Convictions!$B$2:$AR$52,MATCH(A1234,Convictions!$A$2:$A$52,0),MATCH(B1234,Convictions!$B$1:$AR$1,0))</f>
        <v>46</v>
      </c>
      <c r="D1234">
        <f>INDEX(Population!$B$2:$AR$52,MATCH(A1234,Population!$A$2:$A$52,0),MATCH(B1234,Population!$B$1:$AR$1,0))</f>
        <v>572046</v>
      </c>
      <c r="E1234" s="6">
        <f>INDEX(Convictions_per_capita!$B$2:$AR$52,MATCH(A1234,Convictions_per_capita!$A$2:$A$52,0),MATCH(B1234,Convictions_per_capita!$B$1:$AR$1,0))</f>
        <v>8.0400000000000003E-5</v>
      </c>
    </row>
    <row r="1235" spans="1:5" x14ac:dyDescent="0.35">
      <c r="A1235" t="str">
        <f t="shared" si="36"/>
        <v>Florida</v>
      </c>
      <c r="B1235">
        <f t="shared" si="37"/>
        <v>2000</v>
      </c>
      <c r="C1235">
        <f>INDEX(Convictions!$B$2:$AR$52,MATCH(A1235,Convictions!$A$2:$A$52,0),MATCH(B1235,Convictions!$B$1:$AR$1,0))</f>
        <v>107</v>
      </c>
      <c r="D1235">
        <f>INDEX(Population!$B$2:$AR$52,MATCH(A1235,Population!$A$2:$A$52,0),MATCH(B1235,Population!$B$1:$AR$1,0))</f>
        <v>16047515</v>
      </c>
      <c r="E1235" s="6">
        <f>INDEX(Convictions_per_capita!$B$2:$AR$52,MATCH(A1235,Convictions_per_capita!$A$2:$A$52,0),MATCH(B1235,Convictions_per_capita!$B$1:$AR$1,0))</f>
        <v>6.6699999999999997E-6</v>
      </c>
    </row>
    <row r="1236" spans="1:5" x14ac:dyDescent="0.35">
      <c r="A1236" t="str">
        <f t="shared" si="36"/>
        <v>Georgia</v>
      </c>
      <c r="B1236">
        <f t="shared" si="37"/>
        <v>2000</v>
      </c>
      <c r="C1236">
        <f>INDEX(Convictions!$B$2:$AR$52,MATCH(A1236,Convictions!$A$2:$A$52,0),MATCH(B1236,Convictions!$B$1:$AR$1,0))</f>
        <v>2</v>
      </c>
      <c r="D1236">
        <f>INDEX(Population!$B$2:$AR$52,MATCH(A1236,Population!$A$2:$A$52,0),MATCH(B1236,Population!$B$1:$AR$1,0))</f>
        <v>8227303</v>
      </c>
      <c r="E1236" s="6">
        <f>INDEX(Convictions_per_capita!$B$2:$AR$52,MATCH(A1236,Convictions_per_capita!$A$2:$A$52,0),MATCH(B1236,Convictions_per_capita!$B$1:$AR$1,0))</f>
        <v>2.4299999999999999E-7</v>
      </c>
    </row>
    <row r="1237" spans="1:5" x14ac:dyDescent="0.35">
      <c r="A1237" t="str">
        <f t="shared" si="36"/>
        <v>Hawaii</v>
      </c>
      <c r="B1237">
        <f t="shared" si="37"/>
        <v>2000</v>
      </c>
      <c r="C1237">
        <f>INDEX(Convictions!$B$2:$AR$52,MATCH(A1237,Convictions!$A$2:$A$52,0),MATCH(B1237,Convictions!$B$1:$AR$1,0))</f>
        <v>3</v>
      </c>
      <c r="D1237">
        <f>INDEX(Population!$B$2:$AR$52,MATCH(A1237,Population!$A$2:$A$52,0),MATCH(B1237,Population!$B$1:$AR$1,0))</f>
        <v>1213519</v>
      </c>
      <c r="E1237" s="6">
        <f>INDEX(Convictions_per_capita!$B$2:$AR$52,MATCH(A1237,Convictions_per_capita!$A$2:$A$52,0),MATCH(B1237,Convictions_per_capita!$B$1:$AR$1,0))</f>
        <v>2.4700000000000001E-6</v>
      </c>
    </row>
    <row r="1238" spans="1:5" x14ac:dyDescent="0.35">
      <c r="A1238" t="str">
        <f t="shared" si="36"/>
        <v>Idaho</v>
      </c>
      <c r="B1238">
        <f t="shared" si="37"/>
        <v>2000</v>
      </c>
      <c r="C1238">
        <f>INDEX(Convictions!$B$2:$AR$52,MATCH(A1238,Convictions!$A$2:$A$52,0),MATCH(B1238,Convictions!$B$1:$AR$1,0))</f>
        <v>5</v>
      </c>
      <c r="D1238">
        <f>INDEX(Population!$B$2:$AR$52,MATCH(A1238,Population!$A$2:$A$52,0),MATCH(B1238,Population!$B$1:$AR$1,0))</f>
        <v>1299430</v>
      </c>
      <c r="E1238" s="6">
        <f>INDEX(Convictions_per_capita!$B$2:$AR$52,MATCH(A1238,Convictions_per_capita!$A$2:$A$52,0),MATCH(B1238,Convictions_per_capita!$B$1:$AR$1,0))</f>
        <v>3.8500000000000004E-6</v>
      </c>
    </row>
    <row r="1239" spans="1:5" x14ac:dyDescent="0.35">
      <c r="A1239" t="str">
        <f t="shared" si="36"/>
        <v>Illinois</v>
      </c>
      <c r="B1239">
        <f t="shared" si="37"/>
        <v>2000</v>
      </c>
      <c r="C1239">
        <f>INDEX(Convictions!$B$2:$AR$52,MATCH(A1239,Convictions!$A$2:$A$52,0),MATCH(B1239,Convictions!$B$1:$AR$1,0))</f>
        <v>59</v>
      </c>
      <c r="D1239">
        <f>INDEX(Population!$B$2:$AR$52,MATCH(A1239,Population!$A$2:$A$52,0),MATCH(B1239,Population!$B$1:$AR$1,0))</f>
        <v>12434161</v>
      </c>
      <c r="E1239" s="6">
        <f>INDEX(Convictions_per_capita!$B$2:$AR$52,MATCH(A1239,Convictions_per_capita!$A$2:$A$52,0),MATCH(B1239,Convictions_per_capita!$B$1:$AR$1,0))</f>
        <v>4.7400000000000004E-6</v>
      </c>
    </row>
    <row r="1240" spans="1:5" x14ac:dyDescent="0.35">
      <c r="A1240" t="str">
        <f t="shared" si="36"/>
        <v>Indiana</v>
      </c>
      <c r="B1240">
        <f t="shared" si="37"/>
        <v>2000</v>
      </c>
      <c r="C1240">
        <f>INDEX(Convictions!$B$2:$AR$52,MATCH(A1240,Convictions!$A$2:$A$52,0),MATCH(B1240,Convictions!$B$1:$AR$1,0))</f>
        <v>11</v>
      </c>
      <c r="D1240">
        <f>INDEX(Population!$B$2:$AR$52,MATCH(A1240,Population!$A$2:$A$52,0),MATCH(B1240,Population!$B$1:$AR$1,0))</f>
        <v>6091866</v>
      </c>
      <c r="E1240" s="6">
        <f>INDEX(Convictions_per_capita!$B$2:$AR$52,MATCH(A1240,Convictions_per_capita!$A$2:$A$52,0),MATCH(B1240,Convictions_per_capita!$B$1:$AR$1,0))</f>
        <v>1.81E-6</v>
      </c>
    </row>
    <row r="1241" spans="1:5" x14ac:dyDescent="0.35">
      <c r="A1241" t="str">
        <f t="shared" si="36"/>
        <v>Iowa</v>
      </c>
      <c r="B1241">
        <f t="shared" si="37"/>
        <v>2000</v>
      </c>
      <c r="C1241">
        <f>INDEX(Convictions!$B$2:$AR$52,MATCH(A1241,Convictions!$A$2:$A$52,0),MATCH(B1241,Convictions!$B$1:$AR$1,0))</f>
        <v>0</v>
      </c>
      <c r="D1241">
        <f>INDEX(Population!$B$2:$AR$52,MATCH(A1241,Population!$A$2:$A$52,0),MATCH(B1241,Population!$B$1:$AR$1,0))</f>
        <v>2929067</v>
      </c>
      <c r="E1241" s="6">
        <f>INDEX(Convictions_per_capita!$B$2:$AR$52,MATCH(A1241,Convictions_per_capita!$A$2:$A$52,0),MATCH(B1241,Convictions_per_capita!$B$1:$AR$1,0))</f>
        <v>0</v>
      </c>
    </row>
    <row r="1242" spans="1:5" x14ac:dyDescent="0.35">
      <c r="A1242" t="str">
        <f t="shared" si="36"/>
        <v>Kansas</v>
      </c>
      <c r="B1242">
        <f t="shared" si="37"/>
        <v>2000</v>
      </c>
      <c r="C1242">
        <f>INDEX(Convictions!$B$2:$AR$52,MATCH(A1242,Convictions!$A$2:$A$52,0),MATCH(B1242,Convictions!$B$1:$AR$1,0))</f>
        <v>8</v>
      </c>
      <c r="D1242">
        <f>INDEX(Population!$B$2:$AR$52,MATCH(A1242,Population!$A$2:$A$52,0),MATCH(B1242,Population!$B$1:$AR$1,0))</f>
        <v>2693681</v>
      </c>
      <c r="E1242" s="6">
        <f>INDEX(Convictions_per_capita!$B$2:$AR$52,MATCH(A1242,Convictions_per_capita!$A$2:$A$52,0),MATCH(B1242,Convictions_per_capita!$B$1:$AR$1,0))</f>
        <v>2.9699999999999999E-6</v>
      </c>
    </row>
    <row r="1243" spans="1:5" x14ac:dyDescent="0.35">
      <c r="A1243" t="str">
        <f t="shared" si="36"/>
        <v>Kentucky</v>
      </c>
      <c r="B1243">
        <f t="shared" si="37"/>
        <v>2000</v>
      </c>
      <c r="C1243">
        <f>INDEX(Convictions!$B$2:$AR$52,MATCH(A1243,Convictions!$A$2:$A$52,0),MATCH(B1243,Convictions!$B$1:$AR$1,0))</f>
        <v>25</v>
      </c>
      <c r="D1243">
        <f>INDEX(Population!$B$2:$AR$52,MATCH(A1243,Population!$A$2:$A$52,0),MATCH(B1243,Population!$B$1:$AR$1,0))</f>
        <v>4049021</v>
      </c>
      <c r="E1243" s="6">
        <f>INDEX(Convictions_per_capita!$B$2:$AR$52,MATCH(A1243,Convictions_per_capita!$A$2:$A$52,0),MATCH(B1243,Convictions_per_capita!$B$1:$AR$1,0))</f>
        <v>6.1700000000000002E-6</v>
      </c>
    </row>
    <row r="1244" spans="1:5" x14ac:dyDescent="0.35">
      <c r="A1244" t="str">
        <f t="shared" si="36"/>
        <v>Louisiana</v>
      </c>
      <c r="B1244">
        <f t="shared" si="37"/>
        <v>2000</v>
      </c>
      <c r="C1244">
        <f>INDEX(Convictions!$B$2:$AR$52,MATCH(A1244,Convictions!$A$2:$A$52,0),MATCH(B1244,Convictions!$B$1:$AR$1,0))</f>
        <v>23</v>
      </c>
      <c r="D1244">
        <f>INDEX(Population!$B$2:$AR$52,MATCH(A1244,Population!$A$2:$A$52,0),MATCH(B1244,Population!$B$1:$AR$1,0))</f>
        <v>4471885</v>
      </c>
      <c r="E1244" s="6">
        <f>INDEX(Convictions_per_capita!$B$2:$AR$52,MATCH(A1244,Convictions_per_capita!$A$2:$A$52,0),MATCH(B1244,Convictions_per_capita!$B$1:$AR$1,0))</f>
        <v>5.1399999999999999E-6</v>
      </c>
    </row>
    <row r="1245" spans="1:5" x14ac:dyDescent="0.35">
      <c r="A1245" t="str">
        <f t="shared" si="36"/>
        <v>Maine</v>
      </c>
      <c r="B1245">
        <f t="shared" si="37"/>
        <v>2000</v>
      </c>
      <c r="C1245">
        <f>INDEX(Convictions!$B$2:$AR$52,MATCH(A1245,Convictions!$A$2:$A$52,0),MATCH(B1245,Convictions!$B$1:$AR$1,0))</f>
        <v>5</v>
      </c>
      <c r="D1245">
        <f>INDEX(Population!$B$2:$AR$52,MATCH(A1245,Population!$A$2:$A$52,0),MATCH(B1245,Population!$B$1:$AR$1,0))</f>
        <v>1277072</v>
      </c>
      <c r="E1245" s="6">
        <f>INDEX(Convictions_per_capita!$B$2:$AR$52,MATCH(A1245,Convictions_per_capita!$A$2:$A$52,0),MATCH(B1245,Convictions_per_capita!$B$1:$AR$1,0))</f>
        <v>3.9199999999999997E-6</v>
      </c>
    </row>
    <row r="1246" spans="1:5" x14ac:dyDescent="0.35">
      <c r="A1246" t="str">
        <f t="shared" si="36"/>
        <v>Maryland</v>
      </c>
      <c r="B1246">
        <f t="shared" si="37"/>
        <v>2000</v>
      </c>
      <c r="C1246">
        <f>INDEX(Convictions!$B$2:$AR$52,MATCH(A1246,Convictions!$A$2:$A$52,0),MATCH(B1246,Convictions!$B$1:$AR$1,0))</f>
        <v>8</v>
      </c>
      <c r="D1246">
        <f>INDEX(Population!$B$2:$AR$52,MATCH(A1246,Population!$A$2:$A$52,0),MATCH(B1246,Population!$B$1:$AR$1,0))</f>
        <v>5311034</v>
      </c>
      <c r="E1246" s="6">
        <f>INDEX(Convictions_per_capita!$B$2:$AR$52,MATCH(A1246,Convictions_per_capita!$A$2:$A$52,0),MATCH(B1246,Convictions_per_capita!$B$1:$AR$1,0))</f>
        <v>1.5099999999999999E-6</v>
      </c>
    </row>
    <row r="1247" spans="1:5" x14ac:dyDescent="0.35">
      <c r="A1247" t="str">
        <f t="shared" si="36"/>
        <v>Massachusetts</v>
      </c>
      <c r="B1247">
        <f t="shared" si="37"/>
        <v>2000</v>
      </c>
      <c r="C1247">
        <f>INDEX(Convictions!$B$2:$AR$52,MATCH(A1247,Convictions!$A$2:$A$52,0),MATCH(B1247,Convictions!$B$1:$AR$1,0))</f>
        <v>6</v>
      </c>
      <c r="D1247">
        <f>INDEX(Population!$B$2:$AR$52,MATCH(A1247,Population!$A$2:$A$52,0),MATCH(B1247,Population!$B$1:$AR$1,0))</f>
        <v>6361104</v>
      </c>
      <c r="E1247" s="6">
        <f>INDEX(Convictions_per_capita!$B$2:$AR$52,MATCH(A1247,Convictions_per_capita!$A$2:$A$52,0),MATCH(B1247,Convictions_per_capita!$B$1:$AR$1,0))</f>
        <v>9.4300000000000001E-7</v>
      </c>
    </row>
    <row r="1248" spans="1:5" x14ac:dyDescent="0.35">
      <c r="A1248" t="str">
        <f t="shared" si="36"/>
        <v>Michigan</v>
      </c>
      <c r="B1248">
        <f t="shared" si="37"/>
        <v>2000</v>
      </c>
      <c r="C1248">
        <f>INDEX(Convictions!$B$2:$AR$52,MATCH(A1248,Convictions!$A$2:$A$52,0),MATCH(B1248,Convictions!$B$1:$AR$1,0))</f>
        <v>11</v>
      </c>
      <c r="D1248">
        <f>INDEX(Population!$B$2:$AR$52,MATCH(A1248,Population!$A$2:$A$52,0),MATCH(B1248,Population!$B$1:$AR$1,0))</f>
        <v>9952450</v>
      </c>
      <c r="E1248" s="6">
        <f>INDEX(Convictions_per_capita!$B$2:$AR$52,MATCH(A1248,Convictions_per_capita!$A$2:$A$52,0),MATCH(B1248,Convictions_per_capita!$B$1:$AR$1,0))</f>
        <v>1.11E-6</v>
      </c>
    </row>
    <row r="1249" spans="1:5" x14ac:dyDescent="0.35">
      <c r="A1249" t="str">
        <f t="shared" si="36"/>
        <v>Minnesota</v>
      </c>
      <c r="B1249">
        <f t="shared" si="37"/>
        <v>2000</v>
      </c>
      <c r="C1249">
        <f>INDEX(Convictions!$B$2:$AR$52,MATCH(A1249,Convictions!$A$2:$A$52,0),MATCH(B1249,Convictions!$B$1:$AR$1,0))</f>
        <v>4</v>
      </c>
      <c r="D1249">
        <f>INDEX(Population!$B$2:$AR$52,MATCH(A1249,Population!$A$2:$A$52,0),MATCH(B1249,Population!$B$1:$AR$1,0))</f>
        <v>4933692</v>
      </c>
      <c r="E1249" s="6">
        <f>INDEX(Convictions_per_capita!$B$2:$AR$52,MATCH(A1249,Convictions_per_capita!$A$2:$A$52,0),MATCH(B1249,Convictions_per_capita!$B$1:$AR$1,0))</f>
        <v>8.1100000000000005E-7</v>
      </c>
    </row>
    <row r="1250" spans="1:5" x14ac:dyDescent="0.35">
      <c r="A1250" t="str">
        <f t="shared" si="36"/>
        <v>Mississippi</v>
      </c>
      <c r="B1250">
        <f t="shared" si="37"/>
        <v>2000</v>
      </c>
      <c r="C1250">
        <f>INDEX(Convictions!$B$2:$AR$52,MATCH(A1250,Convictions!$A$2:$A$52,0),MATCH(B1250,Convictions!$B$1:$AR$1,0))</f>
        <v>23</v>
      </c>
      <c r="D1250">
        <f>INDEX(Population!$B$2:$AR$52,MATCH(A1250,Population!$A$2:$A$52,0),MATCH(B1250,Population!$B$1:$AR$1,0))</f>
        <v>2848353</v>
      </c>
      <c r="E1250" s="6">
        <f>INDEX(Convictions_per_capita!$B$2:$AR$52,MATCH(A1250,Convictions_per_capita!$A$2:$A$52,0),MATCH(B1250,Convictions_per_capita!$B$1:$AR$1,0))</f>
        <v>8.0700000000000007E-6</v>
      </c>
    </row>
    <row r="1251" spans="1:5" x14ac:dyDescent="0.35">
      <c r="A1251" t="str">
        <f t="shared" si="36"/>
        <v>Missouri</v>
      </c>
      <c r="B1251">
        <f t="shared" si="37"/>
        <v>2000</v>
      </c>
      <c r="C1251">
        <f>INDEX(Convictions!$B$2:$AR$52,MATCH(A1251,Convictions!$A$2:$A$52,0),MATCH(B1251,Convictions!$B$1:$AR$1,0))</f>
        <v>12</v>
      </c>
      <c r="D1251">
        <f>INDEX(Population!$B$2:$AR$52,MATCH(A1251,Population!$A$2:$A$52,0),MATCH(B1251,Population!$B$1:$AR$1,0))</f>
        <v>5607285</v>
      </c>
      <c r="E1251" s="6">
        <f>INDEX(Convictions_per_capita!$B$2:$AR$52,MATCH(A1251,Convictions_per_capita!$A$2:$A$52,0),MATCH(B1251,Convictions_per_capita!$B$1:$AR$1,0))</f>
        <v>2.1399999999999998E-6</v>
      </c>
    </row>
    <row r="1252" spans="1:5" x14ac:dyDescent="0.35">
      <c r="A1252" t="str">
        <f t="shared" si="36"/>
        <v>Montana</v>
      </c>
      <c r="B1252">
        <f t="shared" si="37"/>
        <v>2000</v>
      </c>
      <c r="C1252">
        <f>INDEX(Convictions!$B$2:$AR$52,MATCH(A1252,Convictions!$A$2:$A$52,0),MATCH(B1252,Convictions!$B$1:$AR$1,0))</f>
        <v>16</v>
      </c>
      <c r="D1252">
        <f>INDEX(Population!$B$2:$AR$52,MATCH(A1252,Population!$A$2:$A$52,0),MATCH(B1252,Population!$B$1:$AR$1,0))</f>
        <v>903773</v>
      </c>
      <c r="E1252" s="6">
        <f>INDEX(Convictions_per_capita!$B$2:$AR$52,MATCH(A1252,Convictions_per_capita!$A$2:$A$52,0),MATCH(B1252,Convictions_per_capita!$B$1:$AR$1,0))</f>
        <v>1.77E-5</v>
      </c>
    </row>
    <row r="1253" spans="1:5" x14ac:dyDescent="0.35">
      <c r="A1253" t="str">
        <f t="shared" si="36"/>
        <v>Nebraska</v>
      </c>
      <c r="B1253">
        <f t="shared" si="37"/>
        <v>2000</v>
      </c>
      <c r="C1253">
        <f>INDEX(Convictions!$B$2:$AR$52,MATCH(A1253,Convictions!$A$2:$A$52,0),MATCH(B1253,Convictions!$B$1:$AR$1,0))</f>
        <v>0</v>
      </c>
      <c r="D1253">
        <f>INDEX(Population!$B$2:$AR$52,MATCH(A1253,Population!$A$2:$A$52,0),MATCH(B1253,Population!$B$1:$AR$1,0))</f>
        <v>1713820</v>
      </c>
      <c r="E1253" s="6">
        <f>INDEX(Convictions_per_capita!$B$2:$AR$52,MATCH(A1253,Convictions_per_capita!$A$2:$A$52,0),MATCH(B1253,Convictions_per_capita!$B$1:$AR$1,0))</f>
        <v>0</v>
      </c>
    </row>
    <row r="1254" spans="1:5" x14ac:dyDescent="0.35">
      <c r="A1254" t="str">
        <f t="shared" si="36"/>
        <v>Nevada</v>
      </c>
      <c r="B1254">
        <f t="shared" si="37"/>
        <v>2000</v>
      </c>
      <c r="C1254">
        <f>INDEX(Convictions!$B$2:$AR$52,MATCH(A1254,Convictions!$A$2:$A$52,0),MATCH(B1254,Convictions!$B$1:$AR$1,0))</f>
        <v>6</v>
      </c>
      <c r="D1254">
        <f>INDEX(Population!$B$2:$AR$52,MATCH(A1254,Population!$A$2:$A$52,0),MATCH(B1254,Population!$B$1:$AR$1,0))</f>
        <v>2018741</v>
      </c>
      <c r="E1254" s="6">
        <f>INDEX(Convictions_per_capita!$B$2:$AR$52,MATCH(A1254,Convictions_per_capita!$A$2:$A$52,0),MATCH(B1254,Convictions_per_capita!$B$1:$AR$1,0))</f>
        <v>2.9699999999999999E-6</v>
      </c>
    </row>
    <row r="1255" spans="1:5" x14ac:dyDescent="0.35">
      <c r="A1255" t="str">
        <f t="shared" si="36"/>
        <v>New Hampshire</v>
      </c>
      <c r="B1255">
        <f t="shared" si="37"/>
        <v>2000</v>
      </c>
      <c r="C1255">
        <f>INDEX(Convictions!$B$2:$AR$52,MATCH(A1255,Convictions!$A$2:$A$52,0),MATCH(B1255,Convictions!$B$1:$AR$1,0))</f>
        <v>2</v>
      </c>
      <c r="D1255">
        <f>INDEX(Population!$B$2:$AR$52,MATCH(A1255,Population!$A$2:$A$52,0),MATCH(B1255,Population!$B$1:$AR$1,0))</f>
        <v>1239882</v>
      </c>
      <c r="E1255" s="6">
        <f>INDEX(Convictions_per_capita!$B$2:$AR$52,MATCH(A1255,Convictions_per_capita!$A$2:$A$52,0),MATCH(B1255,Convictions_per_capita!$B$1:$AR$1,0))</f>
        <v>1.61E-6</v>
      </c>
    </row>
    <row r="1256" spans="1:5" x14ac:dyDescent="0.35">
      <c r="A1256" t="str">
        <f t="shared" si="36"/>
        <v>New Jersey</v>
      </c>
      <c r="B1256">
        <f t="shared" si="37"/>
        <v>2000</v>
      </c>
      <c r="C1256">
        <f>INDEX(Convictions!$B$2:$AR$52,MATCH(A1256,Convictions!$A$2:$A$52,0),MATCH(B1256,Convictions!$B$1:$AR$1,0))</f>
        <v>28</v>
      </c>
      <c r="D1256">
        <f>INDEX(Population!$B$2:$AR$52,MATCH(A1256,Population!$A$2:$A$52,0),MATCH(B1256,Population!$B$1:$AR$1,0))</f>
        <v>8430621</v>
      </c>
      <c r="E1256" s="6">
        <f>INDEX(Convictions_per_capita!$B$2:$AR$52,MATCH(A1256,Convictions_per_capita!$A$2:$A$52,0),MATCH(B1256,Convictions_per_capita!$B$1:$AR$1,0))</f>
        <v>3.32E-6</v>
      </c>
    </row>
    <row r="1257" spans="1:5" x14ac:dyDescent="0.35">
      <c r="A1257" t="str">
        <f t="shared" si="36"/>
        <v>New Mexico</v>
      </c>
      <c r="B1257">
        <f t="shared" si="37"/>
        <v>2000</v>
      </c>
      <c r="C1257">
        <f>INDEX(Convictions!$B$2:$AR$52,MATCH(A1257,Convictions!$A$2:$A$52,0),MATCH(B1257,Convictions!$B$1:$AR$1,0))</f>
        <v>7</v>
      </c>
      <c r="D1257">
        <f>INDEX(Population!$B$2:$AR$52,MATCH(A1257,Population!$A$2:$A$52,0),MATCH(B1257,Population!$B$1:$AR$1,0))</f>
        <v>1821204</v>
      </c>
      <c r="E1257" s="6">
        <f>INDEX(Convictions_per_capita!$B$2:$AR$52,MATCH(A1257,Convictions_per_capita!$A$2:$A$52,0),MATCH(B1257,Convictions_per_capita!$B$1:$AR$1,0))</f>
        <v>3.8399999999999997E-6</v>
      </c>
    </row>
    <row r="1258" spans="1:5" x14ac:dyDescent="0.35">
      <c r="A1258" t="str">
        <f t="shared" si="36"/>
        <v>New York</v>
      </c>
      <c r="B1258">
        <f t="shared" si="37"/>
        <v>2000</v>
      </c>
      <c r="C1258">
        <f>INDEX(Convictions!$B$2:$AR$52,MATCH(A1258,Convictions!$A$2:$A$52,0),MATCH(B1258,Convictions!$B$1:$AR$1,0))</f>
        <v>81</v>
      </c>
      <c r="D1258">
        <f>INDEX(Population!$B$2:$AR$52,MATCH(A1258,Population!$A$2:$A$52,0),MATCH(B1258,Population!$B$1:$AR$1,0))</f>
        <v>19001780</v>
      </c>
      <c r="E1258" s="6">
        <f>INDEX(Convictions_per_capita!$B$2:$AR$52,MATCH(A1258,Convictions_per_capita!$A$2:$A$52,0),MATCH(B1258,Convictions_per_capita!$B$1:$AR$1,0))</f>
        <v>4.2599999999999999E-6</v>
      </c>
    </row>
    <row r="1259" spans="1:5" x14ac:dyDescent="0.35">
      <c r="A1259" t="str">
        <f t="shared" si="36"/>
        <v>North Carolina</v>
      </c>
      <c r="B1259">
        <f t="shared" si="37"/>
        <v>2000</v>
      </c>
      <c r="C1259">
        <f>INDEX(Convictions!$B$2:$AR$52,MATCH(A1259,Convictions!$A$2:$A$52,0),MATCH(B1259,Convictions!$B$1:$AR$1,0))</f>
        <v>9</v>
      </c>
      <c r="D1259">
        <f>INDEX(Population!$B$2:$AR$52,MATCH(A1259,Population!$A$2:$A$52,0),MATCH(B1259,Population!$B$1:$AR$1,0))</f>
        <v>8081614</v>
      </c>
      <c r="E1259" s="6">
        <f>INDEX(Convictions_per_capita!$B$2:$AR$52,MATCH(A1259,Convictions_per_capita!$A$2:$A$52,0),MATCH(B1259,Convictions_per_capita!$B$1:$AR$1,0))</f>
        <v>1.11E-6</v>
      </c>
    </row>
    <row r="1260" spans="1:5" x14ac:dyDescent="0.35">
      <c r="A1260" t="str">
        <f t="shared" si="36"/>
        <v>North Dakota</v>
      </c>
      <c r="B1260">
        <f t="shared" si="37"/>
        <v>2000</v>
      </c>
      <c r="C1260">
        <f>INDEX(Convictions!$B$2:$AR$52,MATCH(A1260,Convictions!$A$2:$A$52,0),MATCH(B1260,Convictions!$B$1:$AR$1,0))</f>
        <v>2</v>
      </c>
      <c r="D1260">
        <f>INDEX(Population!$B$2:$AR$52,MATCH(A1260,Population!$A$2:$A$52,0),MATCH(B1260,Population!$B$1:$AR$1,0))</f>
        <v>642023</v>
      </c>
      <c r="E1260" s="6">
        <f>INDEX(Convictions_per_capita!$B$2:$AR$52,MATCH(A1260,Convictions_per_capita!$A$2:$A$52,0),MATCH(B1260,Convictions_per_capita!$B$1:$AR$1,0))</f>
        <v>3.1200000000000002E-6</v>
      </c>
    </row>
    <row r="1261" spans="1:5" x14ac:dyDescent="0.35">
      <c r="A1261" t="str">
        <f t="shared" si="36"/>
        <v>Ohio</v>
      </c>
      <c r="B1261">
        <f t="shared" si="37"/>
        <v>2000</v>
      </c>
      <c r="C1261">
        <f>INDEX(Convictions!$B$2:$AR$52,MATCH(A1261,Convictions!$A$2:$A$52,0),MATCH(B1261,Convictions!$B$1:$AR$1,0))</f>
        <v>56</v>
      </c>
      <c r="D1261">
        <f>INDEX(Population!$B$2:$AR$52,MATCH(A1261,Population!$A$2:$A$52,0),MATCH(B1261,Population!$B$1:$AR$1,0))</f>
        <v>11363543</v>
      </c>
      <c r="E1261" s="6">
        <f>INDEX(Convictions_per_capita!$B$2:$AR$52,MATCH(A1261,Convictions_per_capita!$A$2:$A$52,0),MATCH(B1261,Convictions_per_capita!$B$1:$AR$1,0))</f>
        <v>4.9300000000000002E-6</v>
      </c>
    </row>
    <row r="1262" spans="1:5" x14ac:dyDescent="0.35">
      <c r="A1262" t="str">
        <f t="shared" si="36"/>
        <v>Oklahoma</v>
      </c>
      <c r="B1262">
        <f t="shared" si="37"/>
        <v>2000</v>
      </c>
      <c r="C1262">
        <f>INDEX(Convictions!$B$2:$AR$52,MATCH(A1262,Convictions!$A$2:$A$52,0),MATCH(B1262,Convictions!$B$1:$AR$1,0))</f>
        <v>9</v>
      </c>
      <c r="D1262">
        <f>INDEX(Population!$B$2:$AR$52,MATCH(A1262,Population!$A$2:$A$52,0),MATCH(B1262,Population!$B$1:$AR$1,0))</f>
        <v>3454365</v>
      </c>
      <c r="E1262" s="6">
        <f>INDEX(Convictions_per_capita!$B$2:$AR$52,MATCH(A1262,Convictions_per_capita!$A$2:$A$52,0),MATCH(B1262,Convictions_per_capita!$B$1:$AR$1,0))</f>
        <v>2.61E-6</v>
      </c>
    </row>
    <row r="1263" spans="1:5" x14ac:dyDescent="0.35">
      <c r="A1263" t="str">
        <f t="shared" si="36"/>
        <v>Oregon</v>
      </c>
      <c r="B1263">
        <f t="shared" si="37"/>
        <v>2000</v>
      </c>
      <c r="C1263">
        <f>INDEX(Convictions!$B$2:$AR$52,MATCH(A1263,Convictions!$A$2:$A$52,0),MATCH(B1263,Convictions!$B$1:$AR$1,0))</f>
        <v>4</v>
      </c>
      <c r="D1263">
        <f>INDEX(Population!$B$2:$AR$52,MATCH(A1263,Population!$A$2:$A$52,0),MATCH(B1263,Population!$B$1:$AR$1,0))</f>
        <v>3429708</v>
      </c>
      <c r="E1263" s="6">
        <f>INDEX(Convictions_per_capita!$B$2:$AR$52,MATCH(A1263,Convictions_per_capita!$A$2:$A$52,0),MATCH(B1263,Convictions_per_capita!$B$1:$AR$1,0))</f>
        <v>1.17E-6</v>
      </c>
    </row>
    <row r="1264" spans="1:5" x14ac:dyDescent="0.35">
      <c r="A1264" t="str">
        <f t="shared" si="36"/>
        <v>Pennsylvania</v>
      </c>
      <c r="B1264">
        <f t="shared" si="37"/>
        <v>2000</v>
      </c>
      <c r="C1264">
        <f>INDEX(Convictions!$B$2:$AR$52,MATCH(A1264,Convictions!$A$2:$A$52,0),MATCH(B1264,Convictions!$B$1:$AR$1,0))</f>
        <v>51</v>
      </c>
      <c r="D1264">
        <f>INDEX(Population!$B$2:$AR$52,MATCH(A1264,Population!$A$2:$A$52,0),MATCH(B1264,Population!$B$1:$AR$1,0))</f>
        <v>12284173</v>
      </c>
      <c r="E1264" s="6">
        <f>INDEX(Convictions_per_capita!$B$2:$AR$52,MATCH(A1264,Convictions_per_capita!$A$2:$A$52,0),MATCH(B1264,Convictions_per_capita!$B$1:$AR$1,0))</f>
        <v>4.1500000000000001E-6</v>
      </c>
    </row>
    <row r="1265" spans="1:5" x14ac:dyDescent="0.35">
      <c r="A1265" t="str">
        <f t="shared" si="36"/>
        <v>Rhode Island</v>
      </c>
      <c r="B1265">
        <f t="shared" si="37"/>
        <v>2000</v>
      </c>
      <c r="C1265">
        <f>INDEX(Convictions!$B$2:$AR$52,MATCH(A1265,Convictions!$A$2:$A$52,0),MATCH(B1265,Convictions!$B$1:$AR$1,0))</f>
        <v>5</v>
      </c>
      <c r="D1265">
        <f>INDEX(Population!$B$2:$AR$52,MATCH(A1265,Population!$A$2:$A$52,0),MATCH(B1265,Population!$B$1:$AR$1,0))</f>
        <v>1050268</v>
      </c>
      <c r="E1265" s="6">
        <f>INDEX(Convictions_per_capita!$B$2:$AR$52,MATCH(A1265,Convictions_per_capita!$A$2:$A$52,0),MATCH(B1265,Convictions_per_capita!$B$1:$AR$1,0))</f>
        <v>4.7600000000000002E-6</v>
      </c>
    </row>
    <row r="1266" spans="1:5" x14ac:dyDescent="0.35">
      <c r="A1266" t="str">
        <f t="shared" si="36"/>
        <v>South Carolina</v>
      </c>
      <c r="B1266">
        <f t="shared" si="37"/>
        <v>2000</v>
      </c>
      <c r="C1266">
        <f>INDEX(Convictions!$B$2:$AR$52,MATCH(A1266,Convictions!$A$2:$A$52,0),MATCH(B1266,Convictions!$B$1:$AR$1,0))</f>
        <v>13</v>
      </c>
      <c r="D1266">
        <f>INDEX(Population!$B$2:$AR$52,MATCH(A1266,Population!$A$2:$A$52,0),MATCH(B1266,Population!$B$1:$AR$1,0))</f>
        <v>4024223</v>
      </c>
      <c r="E1266" s="6">
        <f>INDEX(Convictions_per_capita!$B$2:$AR$52,MATCH(A1266,Convictions_per_capita!$A$2:$A$52,0),MATCH(B1266,Convictions_per_capita!$B$1:$AR$1,0))</f>
        <v>3.23E-6</v>
      </c>
    </row>
    <row r="1267" spans="1:5" x14ac:dyDescent="0.35">
      <c r="A1267" t="str">
        <f t="shared" si="36"/>
        <v>South Dakota</v>
      </c>
      <c r="B1267">
        <f t="shared" si="37"/>
        <v>2000</v>
      </c>
      <c r="C1267">
        <f>INDEX(Convictions!$B$2:$AR$52,MATCH(A1267,Convictions!$A$2:$A$52,0),MATCH(B1267,Convictions!$B$1:$AR$1,0))</f>
        <v>2</v>
      </c>
      <c r="D1267">
        <f>INDEX(Population!$B$2:$AR$52,MATCH(A1267,Population!$A$2:$A$52,0),MATCH(B1267,Population!$B$1:$AR$1,0))</f>
        <v>755844</v>
      </c>
      <c r="E1267" s="6">
        <f>INDEX(Convictions_per_capita!$B$2:$AR$52,MATCH(A1267,Convictions_per_capita!$A$2:$A$52,0),MATCH(B1267,Convictions_per_capita!$B$1:$AR$1,0))</f>
        <v>2.65E-6</v>
      </c>
    </row>
    <row r="1268" spans="1:5" x14ac:dyDescent="0.35">
      <c r="A1268" t="str">
        <f t="shared" si="36"/>
        <v>Tennessee</v>
      </c>
      <c r="B1268">
        <f t="shared" si="37"/>
        <v>2000</v>
      </c>
      <c r="C1268">
        <f>INDEX(Convictions!$B$2:$AR$52,MATCH(A1268,Convictions!$A$2:$A$52,0),MATCH(B1268,Convictions!$B$1:$AR$1,0))</f>
        <v>11</v>
      </c>
      <c r="D1268">
        <f>INDEX(Population!$B$2:$AR$52,MATCH(A1268,Population!$A$2:$A$52,0),MATCH(B1268,Population!$B$1:$AR$1,0))</f>
        <v>5703719</v>
      </c>
      <c r="E1268" s="6">
        <f>INDEX(Convictions_per_capita!$B$2:$AR$52,MATCH(A1268,Convictions_per_capita!$A$2:$A$52,0),MATCH(B1268,Convictions_per_capita!$B$1:$AR$1,0))</f>
        <v>1.9300000000000002E-6</v>
      </c>
    </row>
    <row r="1269" spans="1:5" x14ac:dyDescent="0.35">
      <c r="A1269" t="str">
        <f t="shared" si="36"/>
        <v>Texas</v>
      </c>
      <c r="B1269">
        <f t="shared" si="37"/>
        <v>2000</v>
      </c>
      <c r="C1269">
        <f>INDEX(Convictions!$B$2:$AR$52,MATCH(A1269,Convictions!$A$2:$A$52,0),MATCH(B1269,Convictions!$B$1:$AR$1,0))</f>
        <v>44</v>
      </c>
      <c r="D1269">
        <f>INDEX(Population!$B$2:$AR$52,MATCH(A1269,Population!$A$2:$A$52,0),MATCH(B1269,Population!$B$1:$AR$1,0))</f>
        <v>20944499</v>
      </c>
      <c r="E1269" s="6">
        <f>INDEX(Convictions_per_capita!$B$2:$AR$52,MATCH(A1269,Convictions_per_capita!$A$2:$A$52,0),MATCH(B1269,Convictions_per_capita!$B$1:$AR$1,0))</f>
        <v>2.0999999999999998E-6</v>
      </c>
    </row>
    <row r="1270" spans="1:5" x14ac:dyDescent="0.35">
      <c r="A1270" t="str">
        <f t="shared" ref="A1270:A1333" si="38">A1219</f>
        <v>Utah</v>
      </c>
      <c r="B1270">
        <f t="shared" ref="B1270:B1333" si="39">B1219+1</f>
        <v>2000</v>
      </c>
      <c r="C1270">
        <f>INDEX(Convictions!$B$2:$AR$52,MATCH(A1270,Convictions!$A$2:$A$52,0),MATCH(B1270,Convictions!$B$1:$AR$1,0))</f>
        <v>2</v>
      </c>
      <c r="D1270">
        <f>INDEX(Population!$B$2:$AR$52,MATCH(A1270,Population!$A$2:$A$52,0),MATCH(B1270,Population!$B$1:$AR$1,0))</f>
        <v>2244502</v>
      </c>
      <c r="E1270" s="6">
        <f>INDEX(Convictions_per_capita!$B$2:$AR$52,MATCH(A1270,Convictions_per_capita!$A$2:$A$52,0),MATCH(B1270,Convictions_per_capita!$B$1:$AR$1,0))</f>
        <v>8.9100000000000002E-7</v>
      </c>
    </row>
    <row r="1271" spans="1:5" x14ac:dyDescent="0.35">
      <c r="A1271" t="str">
        <f t="shared" si="38"/>
        <v>Vermont</v>
      </c>
      <c r="B1271">
        <f t="shared" si="39"/>
        <v>2000</v>
      </c>
      <c r="C1271">
        <f>INDEX(Convictions!$B$2:$AR$52,MATCH(A1271,Convictions!$A$2:$A$52,0),MATCH(B1271,Convictions!$B$1:$AR$1,0))</f>
        <v>2</v>
      </c>
      <c r="D1271">
        <f>INDEX(Population!$B$2:$AR$52,MATCH(A1271,Population!$A$2:$A$52,0),MATCH(B1271,Population!$B$1:$AR$1,0))</f>
        <v>609618</v>
      </c>
      <c r="E1271" s="6">
        <f>INDEX(Convictions_per_capita!$B$2:$AR$52,MATCH(A1271,Convictions_per_capita!$A$2:$A$52,0),MATCH(B1271,Convictions_per_capita!$B$1:$AR$1,0))</f>
        <v>3.2799999999999999E-6</v>
      </c>
    </row>
    <row r="1272" spans="1:5" x14ac:dyDescent="0.35">
      <c r="A1272" t="str">
        <f t="shared" si="38"/>
        <v>Virginia</v>
      </c>
      <c r="B1272">
        <f t="shared" si="39"/>
        <v>2000</v>
      </c>
      <c r="C1272">
        <f>INDEX(Convictions!$B$2:$AR$52,MATCH(A1272,Convictions!$A$2:$A$52,0),MATCH(B1272,Convictions!$B$1:$AR$1,0))</f>
        <v>29</v>
      </c>
      <c r="D1272">
        <f>INDEX(Population!$B$2:$AR$52,MATCH(A1272,Population!$A$2:$A$52,0),MATCH(B1272,Population!$B$1:$AR$1,0))</f>
        <v>7105817</v>
      </c>
      <c r="E1272" s="6">
        <f>INDEX(Convictions_per_capita!$B$2:$AR$52,MATCH(A1272,Convictions_per_capita!$A$2:$A$52,0),MATCH(B1272,Convictions_per_capita!$B$1:$AR$1,0))</f>
        <v>4.0799999999999999E-6</v>
      </c>
    </row>
    <row r="1273" spans="1:5" x14ac:dyDescent="0.35">
      <c r="A1273" t="str">
        <f t="shared" si="38"/>
        <v>Washington</v>
      </c>
      <c r="B1273">
        <f t="shared" si="39"/>
        <v>2000</v>
      </c>
      <c r="C1273">
        <f>INDEX(Convictions!$B$2:$AR$52,MATCH(A1273,Convictions!$A$2:$A$52,0),MATCH(B1273,Convictions!$B$1:$AR$1,0))</f>
        <v>17</v>
      </c>
      <c r="D1273">
        <f>INDEX(Population!$B$2:$AR$52,MATCH(A1273,Population!$A$2:$A$52,0),MATCH(B1273,Population!$B$1:$AR$1,0))</f>
        <v>5910512</v>
      </c>
      <c r="E1273" s="6">
        <f>INDEX(Convictions_per_capita!$B$2:$AR$52,MATCH(A1273,Convictions_per_capita!$A$2:$A$52,0),MATCH(B1273,Convictions_per_capita!$B$1:$AR$1,0))</f>
        <v>2.88E-6</v>
      </c>
    </row>
    <row r="1274" spans="1:5" x14ac:dyDescent="0.35">
      <c r="A1274" t="str">
        <f t="shared" si="38"/>
        <v>West Virginia</v>
      </c>
      <c r="B1274">
        <f t="shared" si="39"/>
        <v>2000</v>
      </c>
      <c r="C1274">
        <f>INDEX(Convictions!$B$2:$AR$52,MATCH(A1274,Convictions!$A$2:$A$52,0),MATCH(B1274,Convictions!$B$1:$AR$1,0))</f>
        <v>6</v>
      </c>
      <c r="D1274">
        <f>INDEX(Population!$B$2:$AR$52,MATCH(A1274,Population!$A$2:$A$52,0),MATCH(B1274,Population!$B$1:$AR$1,0))</f>
        <v>1807021</v>
      </c>
      <c r="E1274" s="6">
        <f>INDEX(Convictions_per_capita!$B$2:$AR$52,MATCH(A1274,Convictions_per_capita!$A$2:$A$52,0),MATCH(B1274,Convictions_per_capita!$B$1:$AR$1,0))</f>
        <v>3.32E-6</v>
      </c>
    </row>
    <row r="1275" spans="1:5" x14ac:dyDescent="0.35">
      <c r="A1275" t="str">
        <f t="shared" si="38"/>
        <v>Wisconsin</v>
      </c>
      <c r="B1275">
        <f t="shared" si="39"/>
        <v>2000</v>
      </c>
      <c r="C1275">
        <f>INDEX(Convictions!$B$2:$AR$52,MATCH(A1275,Convictions!$A$2:$A$52,0),MATCH(B1275,Convictions!$B$1:$AR$1,0))</f>
        <v>12</v>
      </c>
      <c r="D1275">
        <f>INDEX(Population!$B$2:$AR$52,MATCH(A1275,Population!$A$2:$A$52,0),MATCH(B1275,Population!$B$1:$AR$1,0))</f>
        <v>5373999</v>
      </c>
      <c r="E1275" s="6">
        <f>INDEX(Convictions_per_capita!$B$2:$AR$52,MATCH(A1275,Convictions_per_capita!$A$2:$A$52,0),MATCH(B1275,Convictions_per_capita!$B$1:$AR$1,0))</f>
        <v>2.2299999999999998E-6</v>
      </c>
    </row>
    <row r="1276" spans="1:5" x14ac:dyDescent="0.35">
      <c r="A1276" t="str">
        <f t="shared" si="38"/>
        <v>Wyoming</v>
      </c>
      <c r="B1276">
        <f t="shared" si="39"/>
        <v>2000</v>
      </c>
      <c r="C1276">
        <f>INDEX(Convictions!$B$2:$AR$52,MATCH(A1276,Convictions!$A$2:$A$52,0),MATCH(B1276,Convictions!$B$1:$AR$1,0))</f>
        <v>1</v>
      </c>
      <c r="D1276">
        <f>INDEX(Population!$B$2:$AR$52,MATCH(A1276,Population!$A$2:$A$52,0),MATCH(B1276,Population!$B$1:$AR$1,0))</f>
        <v>494300</v>
      </c>
      <c r="E1276" s="6">
        <f>INDEX(Convictions_per_capita!$B$2:$AR$52,MATCH(A1276,Convictions_per_capita!$A$2:$A$52,0),MATCH(B1276,Convictions_per_capita!$B$1:$AR$1,0))</f>
        <v>2.0200000000000001E-6</v>
      </c>
    </row>
    <row r="1277" spans="1:5" x14ac:dyDescent="0.35">
      <c r="A1277" t="str">
        <f t="shared" si="38"/>
        <v>Alabama</v>
      </c>
      <c r="B1277">
        <f t="shared" si="39"/>
        <v>2001</v>
      </c>
      <c r="C1277">
        <f>INDEX(Convictions!$B$2:$AR$52,MATCH(A1277,Convictions!$A$2:$A$52,0),MATCH(B1277,Convictions!$B$1:$AR$1,0))</f>
        <v>26</v>
      </c>
      <c r="D1277">
        <f>INDEX(Population!$B$2:$AR$52,MATCH(A1277,Population!$A$2:$A$52,0),MATCH(B1277,Population!$B$1:$AR$1,0))</f>
        <v>4467634</v>
      </c>
      <c r="E1277" s="6">
        <f>INDEX(Convictions_per_capita!$B$2:$AR$52,MATCH(A1277,Convictions_per_capita!$A$2:$A$52,0),MATCH(B1277,Convictions_per_capita!$B$1:$AR$1,0))</f>
        <v>5.8200000000000002E-6</v>
      </c>
    </row>
    <row r="1278" spans="1:5" x14ac:dyDescent="0.35">
      <c r="A1278" t="str">
        <f t="shared" si="38"/>
        <v>Alaska</v>
      </c>
      <c r="B1278">
        <f t="shared" si="39"/>
        <v>2001</v>
      </c>
      <c r="C1278">
        <f>INDEX(Convictions!$B$2:$AR$52,MATCH(A1278,Convictions!$A$2:$A$52,0),MATCH(B1278,Convictions!$B$1:$AR$1,0))</f>
        <v>6</v>
      </c>
      <c r="D1278">
        <f>INDEX(Population!$B$2:$AR$52,MATCH(A1278,Population!$A$2:$A$52,0),MATCH(B1278,Population!$B$1:$AR$1,0))</f>
        <v>633714</v>
      </c>
      <c r="E1278" s="6">
        <f>INDEX(Convictions_per_capita!$B$2:$AR$52,MATCH(A1278,Convictions_per_capita!$A$2:$A$52,0),MATCH(B1278,Convictions_per_capita!$B$1:$AR$1,0))</f>
        <v>9.4700000000000008E-6</v>
      </c>
    </row>
    <row r="1279" spans="1:5" x14ac:dyDescent="0.35">
      <c r="A1279" t="str">
        <f t="shared" si="38"/>
        <v>Arizona</v>
      </c>
      <c r="B1279">
        <f t="shared" si="39"/>
        <v>2001</v>
      </c>
      <c r="C1279">
        <f>INDEX(Convictions!$B$2:$AR$52,MATCH(A1279,Convictions!$A$2:$A$52,0),MATCH(B1279,Convictions!$B$1:$AR$1,0))</f>
        <v>1</v>
      </c>
      <c r="D1279">
        <f>INDEX(Population!$B$2:$AR$52,MATCH(A1279,Population!$A$2:$A$52,0),MATCH(B1279,Population!$B$1:$AR$1,0))</f>
        <v>5273477</v>
      </c>
      <c r="E1279" s="6">
        <f>INDEX(Convictions_per_capita!$B$2:$AR$52,MATCH(A1279,Convictions_per_capita!$A$2:$A$52,0),MATCH(B1279,Convictions_per_capita!$B$1:$AR$1,0))</f>
        <v>1.9000000000000001E-7</v>
      </c>
    </row>
    <row r="1280" spans="1:5" x14ac:dyDescent="0.35">
      <c r="A1280" t="str">
        <f t="shared" si="38"/>
        <v>Arkansas</v>
      </c>
      <c r="B1280">
        <f t="shared" si="39"/>
        <v>2001</v>
      </c>
      <c r="C1280">
        <f>INDEX(Convictions!$B$2:$AR$52,MATCH(A1280,Convictions!$A$2:$A$52,0),MATCH(B1280,Convictions!$B$1:$AR$1,0))</f>
        <v>0</v>
      </c>
      <c r="D1280">
        <f>INDEX(Population!$B$2:$AR$52,MATCH(A1280,Population!$A$2:$A$52,0),MATCH(B1280,Population!$B$1:$AR$1,0))</f>
        <v>2691571</v>
      </c>
      <c r="E1280" s="6">
        <f>INDEX(Convictions_per_capita!$B$2:$AR$52,MATCH(A1280,Convictions_per_capita!$A$2:$A$52,0),MATCH(B1280,Convictions_per_capita!$B$1:$AR$1,0))</f>
        <v>0</v>
      </c>
    </row>
    <row r="1281" spans="1:5" x14ac:dyDescent="0.35">
      <c r="A1281" t="str">
        <f t="shared" si="38"/>
        <v>California</v>
      </c>
      <c r="B1281">
        <f t="shared" si="39"/>
        <v>2001</v>
      </c>
      <c r="C1281">
        <f>INDEX(Convictions!$B$2:$AR$52,MATCH(A1281,Convictions!$A$2:$A$52,0),MATCH(B1281,Convictions!$B$1:$AR$1,0))</f>
        <v>66</v>
      </c>
      <c r="D1281">
        <f>INDEX(Population!$B$2:$AR$52,MATCH(A1281,Population!$A$2:$A$52,0),MATCH(B1281,Population!$B$1:$AR$1,0))</f>
        <v>34479458</v>
      </c>
      <c r="E1281" s="6">
        <f>INDEX(Convictions_per_capita!$B$2:$AR$52,MATCH(A1281,Convictions_per_capita!$A$2:$A$52,0),MATCH(B1281,Convictions_per_capita!$B$1:$AR$1,0))</f>
        <v>1.9099999999999999E-6</v>
      </c>
    </row>
    <row r="1282" spans="1:5" x14ac:dyDescent="0.35">
      <c r="A1282" t="str">
        <f t="shared" si="38"/>
        <v>Colorado</v>
      </c>
      <c r="B1282">
        <f t="shared" si="39"/>
        <v>2001</v>
      </c>
      <c r="C1282">
        <f>INDEX(Convictions!$B$2:$AR$52,MATCH(A1282,Convictions!$A$2:$A$52,0),MATCH(B1282,Convictions!$B$1:$AR$1,0))</f>
        <v>22</v>
      </c>
      <c r="D1282">
        <f>INDEX(Population!$B$2:$AR$52,MATCH(A1282,Population!$A$2:$A$52,0),MATCH(B1282,Population!$B$1:$AR$1,0))</f>
        <v>4425687</v>
      </c>
      <c r="E1282" s="6">
        <f>INDEX(Convictions_per_capita!$B$2:$AR$52,MATCH(A1282,Convictions_per_capita!$A$2:$A$52,0),MATCH(B1282,Convictions_per_capita!$B$1:$AR$1,0))</f>
        <v>4.9699999999999998E-6</v>
      </c>
    </row>
    <row r="1283" spans="1:5" x14ac:dyDescent="0.35">
      <c r="A1283" t="str">
        <f t="shared" si="38"/>
        <v>Connecticut</v>
      </c>
      <c r="B1283">
        <f t="shared" si="39"/>
        <v>2001</v>
      </c>
      <c r="C1283">
        <f>INDEX(Convictions!$B$2:$AR$52,MATCH(A1283,Convictions!$A$2:$A$52,0),MATCH(B1283,Convictions!$B$1:$AR$1,0))</f>
        <v>14</v>
      </c>
      <c r="D1283">
        <f>INDEX(Population!$B$2:$AR$52,MATCH(A1283,Population!$A$2:$A$52,0),MATCH(B1283,Population!$B$1:$AR$1,0))</f>
        <v>3432835</v>
      </c>
      <c r="E1283" s="6">
        <f>INDEX(Convictions_per_capita!$B$2:$AR$52,MATCH(A1283,Convictions_per_capita!$A$2:$A$52,0),MATCH(B1283,Convictions_per_capita!$B$1:$AR$1,0))</f>
        <v>4.0799999999999999E-6</v>
      </c>
    </row>
    <row r="1284" spans="1:5" x14ac:dyDescent="0.35">
      <c r="A1284" t="str">
        <f t="shared" si="38"/>
        <v>Delaware</v>
      </c>
      <c r="B1284">
        <f t="shared" si="39"/>
        <v>2001</v>
      </c>
      <c r="C1284">
        <f>INDEX(Convictions!$B$2:$AR$52,MATCH(A1284,Convictions!$A$2:$A$52,0),MATCH(B1284,Convictions!$B$1:$AR$1,0))</f>
        <v>8</v>
      </c>
      <c r="D1284">
        <f>INDEX(Population!$B$2:$AR$52,MATCH(A1284,Population!$A$2:$A$52,0),MATCH(B1284,Population!$B$1:$AR$1,0))</f>
        <v>795699</v>
      </c>
      <c r="E1284" s="6">
        <f>INDEX(Convictions_per_capita!$B$2:$AR$52,MATCH(A1284,Convictions_per_capita!$A$2:$A$52,0),MATCH(B1284,Convictions_per_capita!$B$1:$AR$1,0))</f>
        <v>1.01E-5</v>
      </c>
    </row>
    <row r="1285" spans="1:5" x14ac:dyDescent="0.35">
      <c r="A1285" t="str">
        <f t="shared" si="38"/>
        <v>District of Columbia</v>
      </c>
      <c r="B1285">
        <f t="shared" si="39"/>
        <v>2001</v>
      </c>
      <c r="C1285">
        <f>INDEX(Convictions!$B$2:$AR$52,MATCH(A1285,Convictions!$A$2:$A$52,0),MATCH(B1285,Convictions!$B$1:$AR$1,0))</f>
        <v>43</v>
      </c>
      <c r="D1285">
        <f>INDEX(Population!$B$2:$AR$52,MATCH(A1285,Population!$A$2:$A$52,0),MATCH(B1285,Population!$B$1:$AR$1,0))</f>
        <v>574504</v>
      </c>
      <c r="E1285" s="6">
        <f>INDEX(Convictions_per_capita!$B$2:$AR$52,MATCH(A1285,Convictions_per_capita!$A$2:$A$52,0),MATCH(B1285,Convictions_per_capita!$B$1:$AR$1,0))</f>
        <v>7.4800000000000002E-5</v>
      </c>
    </row>
    <row r="1286" spans="1:5" x14ac:dyDescent="0.35">
      <c r="A1286" t="str">
        <f t="shared" si="38"/>
        <v>Florida</v>
      </c>
      <c r="B1286">
        <f t="shared" si="39"/>
        <v>2001</v>
      </c>
      <c r="C1286">
        <f>INDEX(Convictions!$B$2:$AR$52,MATCH(A1286,Convictions!$A$2:$A$52,0),MATCH(B1286,Convictions!$B$1:$AR$1,0))</f>
        <v>96</v>
      </c>
      <c r="D1286">
        <f>INDEX(Population!$B$2:$AR$52,MATCH(A1286,Population!$A$2:$A$52,0),MATCH(B1286,Population!$B$1:$AR$1,0))</f>
        <v>16356966</v>
      </c>
      <c r="E1286" s="6">
        <f>INDEX(Convictions_per_capita!$B$2:$AR$52,MATCH(A1286,Convictions_per_capita!$A$2:$A$52,0),MATCH(B1286,Convictions_per_capita!$B$1:$AR$1,0))</f>
        <v>5.8699999999999997E-6</v>
      </c>
    </row>
    <row r="1287" spans="1:5" x14ac:dyDescent="0.35">
      <c r="A1287" t="str">
        <f t="shared" si="38"/>
        <v>Georgia</v>
      </c>
      <c r="B1287">
        <f t="shared" si="39"/>
        <v>2001</v>
      </c>
      <c r="C1287">
        <f>INDEX(Convictions!$B$2:$AR$52,MATCH(A1287,Convictions!$A$2:$A$52,0),MATCH(B1287,Convictions!$B$1:$AR$1,0))</f>
        <v>24</v>
      </c>
      <c r="D1287">
        <f>INDEX(Population!$B$2:$AR$52,MATCH(A1287,Population!$A$2:$A$52,0),MATCH(B1287,Population!$B$1:$AR$1,0))</f>
        <v>8377038</v>
      </c>
      <c r="E1287" s="6">
        <f>INDEX(Convictions_per_capita!$B$2:$AR$52,MATCH(A1287,Convictions_per_capita!$A$2:$A$52,0),MATCH(B1287,Convictions_per_capita!$B$1:$AR$1,0))</f>
        <v>2.8600000000000001E-6</v>
      </c>
    </row>
    <row r="1288" spans="1:5" x14ac:dyDescent="0.35">
      <c r="A1288" t="str">
        <f t="shared" si="38"/>
        <v>Hawaii</v>
      </c>
      <c r="B1288">
        <f t="shared" si="39"/>
        <v>2001</v>
      </c>
      <c r="C1288">
        <f>INDEX(Convictions!$B$2:$AR$52,MATCH(A1288,Convictions!$A$2:$A$52,0),MATCH(B1288,Convictions!$B$1:$AR$1,0))</f>
        <v>2</v>
      </c>
      <c r="D1288">
        <f>INDEX(Population!$B$2:$AR$52,MATCH(A1288,Population!$A$2:$A$52,0),MATCH(B1288,Population!$B$1:$AR$1,0))</f>
        <v>1225948</v>
      </c>
      <c r="E1288" s="6">
        <f>INDEX(Convictions_per_capita!$B$2:$AR$52,MATCH(A1288,Convictions_per_capita!$A$2:$A$52,0),MATCH(B1288,Convictions_per_capita!$B$1:$AR$1,0))</f>
        <v>1.6300000000000001E-6</v>
      </c>
    </row>
    <row r="1289" spans="1:5" x14ac:dyDescent="0.35">
      <c r="A1289" t="str">
        <f t="shared" si="38"/>
        <v>Idaho</v>
      </c>
      <c r="B1289">
        <f t="shared" si="39"/>
        <v>2001</v>
      </c>
      <c r="C1289">
        <f>INDEX(Convictions!$B$2:$AR$52,MATCH(A1289,Convictions!$A$2:$A$52,0),MATCH(B1289,Convictions!$B$1:$AR$1,0))</f>
        <v>4</v>
      </c>
      <c r="D1289">
        <f>INDEX(Population!$B$2:$AR$52,MATCH(A1289,Population!$A$2:$A$52,0),MATCH(B1289,Population!$B$1:$AR$1,0))</f>
        <v>1319962</v>
      </c>
      <c r="E1289" s="6">
        <f>INDEX(Convictions_per_capita!$B$2:$AR$52,MATCH(A1289,Convictions_per_capita!$A$2:$A$52,0),MATCH(B1289,Convictions_per_capita!$B$1:$AR$1,0))</f>
        <v>3.0299999999999998E-6</v>
      </c>
    </row>
    <row r="1290" spans="1:5" x14ac:dyDescent="0.35">
      <c r="A1290" t="str">
        <f t="shared" si="38"/>
        <v>Illinois</v>
      </c>
      <c r="B1290">
        <f t="shared" si="39"/>
        <v>2001</v>
      </c>
      <c r="C1290">
        <f>INDEX(Convictions!$B$2:$AR$52,MATCH(A1290,Convictions!$A$2:$A$52,0),MATCH(B1290,Convictions!$B$1:$AR$1,0))</f>
        <v>30</v>
      </c>
      <c r="D1290">
        <f>INDEX(Population!$B$2:$AR$52,MATCH(A1290,Population!$A$2:$A$52,0),MATCH(B1290,Population!$B$1:$AR$1,0))</f>
        <v>12488445</v>
      </c>
      <c r="E1290" s="6">
        <f>INDEX(Convictions_per_capita!$B$2:$AR$52,MATCH(A1290,Convictions_per_capita!$A$2:$A$52,0),MATCH(B1290,Convictions_per_capita!$B$1:$AR$1,0))</f>
        <v>2.3999999999999999E-6</v>
      </c>
    </row>
    <row r="1291" spans="1:5" x14ac:dyDescent="0.35">
      <c r="A1291" t="str">
        <f t="shared" si="38"/>
        <v>Indiana</v>
      </c>
      <c r="B1291">
        <f t="shared" si="39"/>
        <v>2001</v>
      </c>
      <c r="C1291">
        <f>INDEX(Convictions!$B$2:$AR$52,MATCH(A1291,Convictions!$A$2:$A$52,0),MATCH(B1291,Convictions!$B$1:$AR$1,0))</f>
        <v>6</v>
      </c>
      <c r="D1291">
        <f>INDEX(Population!$B$2:$AR$52,MATCH(A1291,Population!$A$2:$A$52,0),MATCH(B1291,Population!$B$1:$AR$1,0))</f>
        <v>6127760</v>
      </c>
      <c r="E1291" s="6">
        <f>INDEX(Convictions_per_capita!$B$2:$AR$52,MATCH(A1291,Convictions_per_capita!$A$2:$A$52,0),MATCH(B1291,Convictions_per_capita!$B$1:$AR$1,0))</f>
        <v>9.7900000000000007E-7</v>
      </c>
    </row>
    <row r="1292" spans="1:5" x14ac:dyDescent="0.35">
      <c r="A1292" t="str">
        <f t="shared" si="38"/>
        <v>Iowa</v>
      </c>
      <c r="B1292">
        <f t="shared" si="39"/>
        <v>2001</v>
      </c>
      <c r="C1292">
        <f>INDEX(Convictions!$B$2:$AR$52,MATCH(A1292,Convictions!$A$2:$A$52,0),MATCH(B1292,Convictions!$B$1:$AR$1,0))</f>
        <v>0</v>
      </c>
      <c r="D1292">
        <f>INDEX(Population!$B$2:$AR$52,MATCH(A1292,Population!$A$2:$A$52,0),MATCH(B1292,Population!$B$1:$AR$1,0))</f>
        <v>2931997</v>
      </c>
      <c r="E1292" s="6">
        <f>INDEX(Convictions_per_capita!$B$2:$AR$52,MATCH(A1292,Convictions_per_capita!$A$2:$A$52,0),MATCH(B1292,Convictions_per_capita!$B$1:$AR$1,0))</f>
        <v>0</v>
      </c>
    </row>
    <row r="1293" spans="1:5" x14ac:dyDescent="0.35">
      <c r="A1293" t="str">
        <f t="shared" si="38"/>
        <v>Kansas</v>
      </c>
      <c r="B1293">
        <f t="shared" si="39"/>
        <v>2001</v>
      </c>
      <c r="C1293">
        <f>INDEX(Convictions!$B$2:$AR$52,MATCH(A1293,Convictions!$A$2:$A$52,0),MATCH(B1293,Convictions!$B$1:$AR$1,0))</f>
        <v>5</v>
      </c>
      <c r="D1293">
        <f>INDEX(Population!$B$2:$AR$52,MATCH(A1293,Population!$A$2:$A$52,0),MATCH(B1293,Population!$B$1:$AR$1,0))</f>
        <v>2702162</v>
      </c>
      <c r="E1293" s="6">
        <f>INDEX(Convictions_per_capita!$B$2:$AR$52,MATCH(A1293,Convictions_per_capita!$A$2:$A$52,0),MATCH(B1293,Convictions_per_capita!$B$1:$AR$1,0))</f>
        <v>1.8500000000000001E-6</v>
      </c>
    </row>
    <row r="1294" spans="1:5" x14ac:dyDescent="0.35">
      <c r="A1294" t="str">
        <f t="shared" si="38"/>
        <v>Kentucky</v>
      </c>
      <c r="B1294">
        <f t="shared" si="39"/>
        <v>2001</v>
      </c>
      <c r="C1294">
        <f>INDEX(Convictions!$B$2:$AR$52,MATCH(A1294,Convictions!$A$2:$A$52,0),MATCH(B1294,Convictions!$B$1:$AR$1,0))</f>
        <v>17</v>
      </c>
      <c r="D1294">
        <f>INDEX(Population!$B$2:$AR$52,MATCH(A1294,Population!$A$2:$A$52,0),MATCH(B1294,Population!$B$1:$AR$1,0))</f>
        <v>4068132</v>
      </c>
      <c r="E1294" s="6">
        <f>INDEX(Convictions_per_capita!$B$2:$AR$52,MATCH(A1294,Convictions_per_capita!$A$2:$A$52,0),MATCH(B1294,Convictions_per_capita!$B$1:$AR$1,0))</f>
        <v>4.1799999999999998E-6</v>
      </c>
    </row>
    <row r="1295" spans="1:5" x14ac:dyDescent="0.35">
      <c r="A1295" t="str">
        <f t="shared" si="38"/>
        <v>Louisiana</v>
      </c>
      <c r="B1295">
        <f t="shared" si="39"/>
        <v>2001</v>
      </c>
      <c r="C1295">
        <f>INDEX(Convictions!$B$2:$AR$52,MATCH(A1295,Convictions!$A$2:$A$52,0),MATCH(B1295,Convictions!$B$1:$AR$1,0))</f>
        <v>32</v>
      </c>
      <c r="D1295">
        <f>INDEX(Population!$B$2:$AR$52,MATCH(A1295,Population!$A$2:$A$52,0),MATCH(B1295,Population!$B$1:$AR$1,0))</f>
        <v>4477875</v>
      </c>
      <c r="E1295" s="6">
        <f>INDEX(Convictions_per_capita!$B$2:$AR$52,MATCH(A1295,Convictions_per_capita!$A$2:$A$52,0),MATCH(B1295,Convictions_per_capita!$B$1:$AR$1,0))</f>
        <v>7.1500000000000002E-6</v>
      </c>
    </row>
    <row r="1296" spans="1:5" x14ac:dyDescent="0.35">
      <c r="A1296" t="str">
        <f t="shared" si="38"/>
        <v>Maine</v>
      </c>
      <c r="B1296">
        <f t="shared" si="39"/>
        <v>2001</v>
      </c>
      <c r="C1296">
        <f>INDEX(Convictions!$B$2:$AR$52,MATCH(A1296,Convictions!$A$2:$A$52,0),MATCH(B1296,Convictions!$B$1:$AR$1,0))</f>
        <v>2</v>
      </c>
      <c r="D1296">
        <f>INDEX(Population!$B$2:$AR$52,MATCH(A1296,Population!$A$2:$A$52,0),MATCH(B1296,Population!$B$1:$AR$1,0))</f>
        <v>1285692</v>
      </c>
      <c r="E1296" s="6">
        <f>INDEX(Convictions_per_capita!$B$2:$AR$52,MATCH(A1296,Convictions_per_capita!$A$2:$A$52,0),MATCH(B1296,Convictions_per_capita!$B$1:$AR$1,0))</f>
        <v>1.5600000000000001E-6</v>
      </c>
    </row>
    <row r="1297" spans="1:5" x14ac:dyDescent="0.35">
      <c r="A1297" t="str">
        <f t="shared" si="38"/>
        <v>Maryland</v>
      </c>
      <c r="B1297">
        <f t="shared" si="39"/>
        <v>2001</v>
      </c>
      <c r="C1297">
        <f>INDEX(Convictions!$B$2:$AR$52,MATCH(A1297,Convictions!$A$2:$A$52,0),MATCH(B1297,Convictions!$B$1:$AR$1,0))</f>
        <v>8</v>
      </c>
      <c r="D1297">
        <f>INDEX(Population!$B$2:$AR$52,MATCH(A1297,Population!$A$2:$A$52,0),MATCH(B1297,Population!$B$1:$AR$1,0))</f>
        <v>5374691</v>
      </c>
      <c r="E1297" s="6">
        <f>INDEX(Convictions_per_capita!$B$2:$AR$52,MATCH(A1297,Convictions_per_capita!$A$2:$A$52,0),MATCH(B1297,Convictions_per_capita!$B$1:$AR$1,0))</f>
        <v>1.4899999999999999E-6</v>
      </c>
    </row>
    <row r="1298" spans="1:5" x14ac:dyDescent="0.35">
      <c r="A1298" t="str">
        <f t="shared" si="38"/>
        <v>Massachusetts</v>
      </c>
      <c r="B1298">
        <f t="shared" si="39"/>
        <v>2001</v>
      </c>
      <c r="C1298">
        <f>INDEX(Convictions!$B$2:$AR$52,MATCH(A1298,Convictions!$A$2:$A$52,0),MATCH(B1298,Convictions!$B$1:$AR$1,0))</f>
        <v>15</v>
      </c>
      <c r="D1298">
        <f>INDEX(Population!$B$2:$AR$52,MATCH(A1298,Population!$A$2:$A$52,0),MATCH(B1298,Population!$B$1:$AR$1,0))</f>
        <v>6397634</v>
      </c>
      <c r="E1298" s="6">
        <f>INDEX(Convictions_per_capita!$B$2:$AR$52,MATCH(A1298,Convictions_per_capita!$A$2:$A$52,0),MATCH(B1298,Convictions_per_capita!$B$1:$AR$1,0))</f>
        <v>2.34E-6</v>
      </c>
    </row>
    <row r="1299" spans="1:5" x14ac:dyDescent="0.35">
      <c r="A1299" t="str">
        <f t="shared" si="38"/>
        <v>Michigan</v>
      </c>
      <c r="B1299">
        <f t="shared" si="39"/>
        <v>2001</v>
      </c>
      <c r="C1299">
        <f>INDEX(Convictions!$B$2:$AR$52,MATCH(A1299,Convictions!$A$2:$A$52,0),MATCH(B1299,Convictions!$B$1:$AR$1,0))</f>
        <v>27</v>
      </c>
      <c r="D1299">
        <f>INDEX(Population!$B$2:$AR$52,MATCH(A1299,Population!$A$2:$A$52,0),MATCH(B1299,Population!$B$1:$AR$1,0))</f>
        <v>9991120</v>
      </c>
      <c r="E1299" s="6">
        <f>INDEX(Convictions_per_capita!$B$2:$AR$52,MATCH(A1299,Convictions_per_capita!$A$2:$A$52,0),MATCH(B1299,Convictions_per_capita!$B$1:$AR$1,0))</f>
        <v>2.7E-6</v>
      </c>
    </row>
    <row r="1300" spans="1:5" x14ac:dyDescent="0.35">
      <c r="A1300" t="str">
        <f t="shared" si="38"/>
        <v>Minnesota</v>
      </c>
      <c r="B1300">
        <f t="shared" si="39"/>
        <v>2001</v>
      </c>
      <c r="C1300">
        <f>INDEX(Convictions!$B$2:$AR$52,MATCH(A1300,Convictions!$A$2:$A$52,0),MATCH(B1300,Convictions!$B$1:$AR$1,0))</f>
        <v>8</v>
      </c>
      <c r="D1300">
        <f>INDEX(Population!$B$2:$AR$52,MATCH(A1300,Population!$A$2:$A$52,0),MATCH(B1300,Population!$B$1:$AR$1,0))</f>
        <v>4982796</v>
      </c>
      <c r="E1300" s="6">
        <f>INDEX(Convictions_per_capita!$B$2:$AR$52,MATCH(A1300,Convictions_per_capita!$A$2:$A$52,0),MATCH(B1300,Convictions_per_capita!$B$1:$AR$1,0))</f>
        <v>1.61E-6</v>
      </c>
    </row>
    <row r="1301" spans="1:5" x14ac:dyDescent="0.35">
      <c r="A1301" t="str">
        <f t="shared" si="38"/>
        <v>Mississippi</v>
      </c>
      <c r="B1301">
        <f t="shared" si="39"/>
        <v>2001</v>
      </c>
      <c r="C1301">
        <f>INDEX(Convictions!$B$2:$AR$52,MATCH(A1301,Convictions!$A$2:$A$52,0),MATCH(B1301,Convictions!$B$1:$AR$1,0))</f>
        <v>24</v>
      </c>
      <c r="D1301">
        <f>INDEX(Population!$B$2:$AR$52,MATCH(A1301,Population!$A$2:$A$52,0),MATCH(B1301,Population!$B$1:$AR$1,0))</f>
        <v>2852994</v>
      </c>
      <c r="E1301" s="6">
        <f>INDEX(Convictions_per_capita!$B$2:$AR$52,MATCH(A1301,Convictions_per_capita!$A$2:$A$52,0),MATCH(B1301,Convictions_per_capita!$B$1:$AR$1,0))</f>
        <v>8.4100000000000008E-6</v>
      </c>
    </row>
    <row r="1302" spans="1:5" x14ac:dyDescent="0.35">
      <c r="A1302" t="str">
        <f t="shared" si="38"/>
        <v>Missouri</v>
      </c>
      <c r="B1302">
        <f t="shared" si="39"/>
        <v>2001</v>
      </c>
      <c r="C1302">
        <f>INDEX(Convictions!$B$2:$AR$52,MATCH(A1302,Convictions!$A$2:$A$52,0),MATCH(B1302,Convictions!$B$1:$AR$1,0))</f>
        <v>10</v>
      </c>
      <c r="D1302">
        <f>INDEX(Population!$B$2:$AR$52,MATCH(A1302,Population!$A$2:$A$52,0),MATCH(B1302,Population!$B$1:$AR$1,0))</f>
        <v>5641142</v>
      </c>
      <c r="E1302" s="6">
        <f>INDEX(Convictions_per_capita!$B$2:$AR$52,MATCH(A1302,Convictions_per_capita!$A$2:$A$52,0),MATCH(B1302,Convictions_per_capita!$B$1:$AR$1,0))</f>
        <v>1.77E-6</v>
      </c>
    </row>
    <row r="1303" spans="1:5" x14ac:dyDescent="0.35">
      <c r="A1303" t="str">
        <f t="shared" si="38"/>
        <v>Montana</v>
      </c>
      <c r="B1303">
        <f t="shared" si="39"/>
        <v>2001</v>
      </c>
      <c r="C1303">
        <f>INDEX(Convictions!$B$2:$AR$52,MATCH(A1303,Convictions!$A$2:$A$52,0),MATCH(B1303,Convictions!$B$1:$AR$1,0))</f>
        <v>3</v>
      </c>
      <c r="D1303">
        <f>INDEX(Population!$B$2:$AR$52,MATCH(A1303,Population!$A$2:$A$52,0),MATCH(B1303,Population!$B$1:$AR$1,0))</f>
        <v>906961</v>
      </c>
      <c r="E1303" s="6">
        <f>INDEX(Convictions_per_capita!$B$2:$AR$52,MATCH(A1303,Convictions_per_capita!$A$2:$A$52,0),MATCH(B1303,Convictions_per_capita!$B$1:$AR$1,0))</f>
        <v>3.3100000000000001E-6</v>
      </c>
    </row>
    <row r="1304" spans="1:5" x14ac:dyDescent="0.35">
      <c r="A1304" t="str">
        <f t="shared" si="38"/>
        <v>Nebraska</v>
      </c>
      <c r="B1304">
        <f t="shared" si="39"/>
        <v>2001</v>
      </c>
      <c r="C1304">
        <f>INDEX(Convictions!$B$2:$AR$52,MATCH(A1304,Convictions!$A$2:$A$52,0),MATCH(B1304,Convictions!$B$1:$AR$1,0))</f>
        <v>0</v>
      </c>
      <c r="D1304">
        <f>INDEX(Population!$B$2:$AR$52,MATCH(A1304,Population!$A$2:$A$52,0),MATCH(B1304,Population!$B$1:$AR$1,0))</f>
        <v>1719836</v>
      </c>
      <c r="E1304" s="6">
        <f>INDEX(Convictions_per_capita!$B$2:$AR$52,MATCH(A1304,Convictions_per_capita!$A$2:$A$52,0),MATCH(B1304,Convictions_per_capita!$B$1:$AR$1,0))</f>
        <v>0</v>
      </c>
    </row>
    <row r="1305" spans="1:5" x14ac:dyDescent="0.35">
      <c r="A1305" t="str">
        <f t="shared" si="38"/>
        <v>Nevada</v>
      </c>
      <c r="B1305">
        <f t="shared" si="39"/>
        <v>2001</v>
      </c>
      <c r="C1305">
        <f>INDEX(Convictions!$B$2:$AR$52,MATCH(A1305,Convictions!$A$2:$A$52,0),MATCH(B1305,Convictions!$B$1:$AR$1,0))</f>
        <v>5</v>
      </c>
      <c r="D1305">
        <f>INDEX(Population!$B$2:$AR$52,MATCH(A1305,Population!$A$2:$A$52,0),MATCH(B1305,Population!$B$1:$AR$1,0))</f>
        <v>2098399</v>
      </c>
      <c r="E1305" s="6">
        <f>INDEX(Convictions_per_capita!$B$2:$AR$52,MATCH(A1305,Convictions_per_capita!$A$2:$A$52,0),MATCH(B1305,Convictions_per_capita!$B$1:$AR$1,0))</f>
        <v>2.3800000000000001E-6</v>
      </c>
    </row>
    <row r="1306" spans="1:5" x14ac:dyDescent="0.35">
      <c r="A1306" t="str">
        <f t="shared" si="38"/>
        <v>New Hampshire</v>
      </c>
      <c r="B1306">
        <f t="shared" si="39"/>
        <v>2001</v>
      </c>
      <c r="C1306">
        <f>INDEX(Convictions!$B$2:$AR$52,MATCH(A1306,Convictions!$A$2:$A$52,0),MATCH(B1306,Convictions!$B$1:$AR$1,0))</f>
        <v>0</v>
      </c>
      <c r="D1306">
        <f>INDEX(Population!$B$2:$AR$52,MATCH(A1306,Population!$A$2:$A$52,0),MATCH(B1306,Population!$B$1:$AR$1,0))</f>
        <v>1255517</v>
      </c>
      <c r="E1306" s="6">
        <f>INDEX(Convictions_per_capita!$B$2:$AR$52,MATCH(A1306,Convictions_per_capita!$A$2:$A$52,0),MATCH(B1306,Convictions_per_capita!$B$1:$AR$1,0))</f>
        <v>0</v>
      </c>
    </row>
    <row r="1307" spans="1:5" x14ac:dyDescent="0.35">
      <c r="A1307" t="str">
        <f t="shared" si="38"/>
        <v>New Jersey</v>
      </c>
      <c r="B1307">
        <f t="shared" si="39"/>
        <v>2001</v>
      </c>
      <c r="C1307">
        <f>INDEX(Convictions!$B$2:$AR$52,MATCH(A1307,Convictions!$A$2:$A$52,0),MATCH(B1307,Convictions!$B$1:$AR$1,0))</f>
        <v>28</v>
      </c>
      <c r="D1307">
        <f>INDEX(Population!$B$2:$AR$52,MATCH(A1307,Population!$A$2:$A$52,0),MATCH(B1307,Population!$B$1:$AR$1,0))</f>
        <v>8492671</v>
      </c>
      <c r="E1307" s="6">
        <f>INDEX(Convictions_per_capita!$B$2:$AR$52,MATCH(A1307,Convictions_per_capita!$A$2:$A$52,0),MATCH(B1307,Convictions_per_capita!$B$1:$AR$1,0))</f>
        <v>3.3000000000000002E-6</v>
      </c>
    </row>
    <row r="1308" spans="1:5" x14ac:dyDescent="0.35">
      <c r="A1308" t="str">
        <f t="shared" si="38"/>
        <v>New Mexico</v>
      </c>
      <c r="B1308">
        <f t="shared" si="39"/>
        <v>2001</v>
      </c>
      <c r="C1308">
        <f>INDEX(Convictions!$B$2:$AR$52,MATCH(A1308,Convictions!$A$2:$A$52,0),MATCH(B1308,Convictions!$B$1:$AR$1,0))</f>
        <v>2</v>
      </c>
      <c r="D1308">
        <f>INDEX(Population!$B$2:$AR$52,MATCH(A1308,Population!$A$2:$A$52,0),MATCH(B1308,Population!$B$1:$AR$1,0))</f>
        <v>1831690</v>
      </c>
      <c r="E1308" s="6">
        <f>INDEX(Convictions_per_capita!$B$2:$AR$52,MATCH(A1308,Convictions_per_capita!$A$2:$A$52,0),MATCH(B1308,Convictions_per_capita!$B$1:$AR$1,0))</f>
        <v>1.0899999999999999E-6</v>
      </c>
    </row>
    <row r="1309" spans="1:5" x14ac:dyDescent="0.35">
      <c r="A1309" t="str">
        <f t="shared" si="38"/>
        <v>New York</v>
      </c>
      <c r="B1309">
        <f t="shared" si="39"/>
        <v>2001</v>
      </c>
      <c r="C1309">
        <f>INDEX(Convictions!$B$2:$AR$52,MATCH(A1309,Convictions!$A$2:$A$52,0),MATCH(B1309,Convictions!$B$1:$AR$1,0))</f>
        <v>68</v>
      </c>
      <c r="D1309">
        <f>INDEX(Population!$B$2:$AR$52,MATCH(A1309,Population!$A$2:$A$52,0),MATCH(B1309,Population!$B$1:$AR$1,0))</f>
        <v>19082838</v>
      </c>
      <c r="E1309" s="6">
        <f>INDEX(Convictions_per_capita!$B$2:$AR$52,MATCH(A1309,Convictions_per_capita!$A$2:$A$52,0),MATCH(B1309,Convictions_per_capita!$B$1:$AR$1,0))</f>
        <v>3.5599999999999998E-6</v>
      </c>
    </row>
    <row r="1310" spans="1:5" x14ac:dyDescent="0.35">
      <c r="A1310" t="str">
        <f t="shared" si="38"/>
        <v>North Carolina</v>
      </c>
      <c r="B1310">
        <f t="shared" si="39"/>
        <v>2001</v>
      </c>
      <c r="C1310">
        <f>INDEX(Convictions!$B$2:$AR$52,MATCH(A1310,Convictions!$A$2:$A$52,0),MATCH(B1310,Convictions!$B$1:$AR$1,0))</f>
        <v>13</v>
      </c>
      <c r="D1310">
        <f>INDEX(Population!$B$2:$AR$52,MATCH(A1310,Population!$A$2:$A$52,0),MATCH(B1310,Population!$B$1:$AR$1,0))</f>
        <v>8210122</v>
      </c>
      <c r="E1310" s="6">
        <f>INDEX(Convictions_per_capita!$B$2:$AR$52,MATCH(A1310,Convictions_per_capita!$A$2:$A$52,0),MATCH(B1310,Convictions_per_capita!$B$1:$AR$1,0))</f>
        <v>1.5799999999999999E-6</v>
      </c>
    </row>
    <row r="1311" spans="1:5" x14ac:dyDescent="0.35">
      <c r="A1311" t="str">
        <f t="shared" si="38"/>
        <v>North Dakota</v>
      </c>
      <c r="B1311">
        <f t="shared" si="39"/>
        <v>2001</v>
      </c>
      <c r="C1311">
        <f>INDEX(Convictions!$B$2:$AR$52,MATCH(A1311,Convictions!$A$2:$A$52,0),MATCH(B1311,Convictions!$B$1:$AR$1,0))</f>
        <v>2</v>
      </c>
      <c r="D1311">
        <f>INDEX(Population!$B$2:$AR$52,MATCH(A1311,Population!$A$2:$A$52,0),MATCH(B1311,Population!$B$1:$AR$1,0))</f>
        <v>639062</v>
      </c>
      <c r="E1311" s="6">
        <f>INDEX(Convictions_per_capita!$B$2:$AR$52,MATCH(A1311,Convictions_per_capita!$A$2:$A$52,0),MATCH(B1311,Convictions_per_capita!$B$1:$AR$1,0))</f>
        <v>3.1300000000000001E-6</v>
      </c>
    </row>
    <row r="1312" spans="1:5" x14ac:dyDescent="0.35">
      <c r="A1312" t="str">
        <f t="shared" si="38"/>
        <v>Ohio</v>
      </c>
      <c r="B1312">
        <f t="shared" si="39"/>
        <v>2001</v>
      </c>
      <c r="C1312">
        <f>INDEX(Convictions!$B$2:$AR$52,MATCH(A1312,Convictions!$A$2:$A$52,0),MATCH(B1312,Convictions!$B$1:$AR$1,0))</f>
        <v>51</v>
      </c>
      <c r="D1312">
        <f>INDEX(Population!$B$2:$AR$52,MATCH(A1312,Population!$A$2:$A$52,0),MATCH(B1312,Population!$B$1:$AR$1,0))</f>
        <v>11387404</v>
      </c>
      <c r="E1312" s="6">
        <f>INDEX(Convictions_per_capita!$B$2:$AR$52,MATCH(A1312,Convictions_per_capita!$A$2:$A$52,0),MATCH(B1312,Convictions_per_capita!$B$1:$AR$1,0))</f>
        <v>4.4800000000000003E-6</v>
      </c>
    </row>
    <row r="1313" spans="1:5" x14ac:dyDescent="0.35">
      <c r="A1313" t="str">
        <f t="shared" si="38"/>
        <v>Oklahoma</v>
      </c>
      <c r="B1313">
        <f t="shared" si="39"/>
        <v>2001</v>
      </c>
      <c r="C1313">
        <f>INDEX(Convictions!$B$2:$AR$52,MATCH(A1313,Convictions!$A$2:$A$52,0),MATCH(B1313,Convictions!$B$1:$AR$1,0))</f>
        <v>12</v>
      </c>
      <c r="D1313">
        <f>INDEX(Population!$B$2:$AR$52,MATCH(A1313,Population!$A$2:$A$52,0),MATCH(B1313,Population!$B$1:$AR$1,0))</f>
        <v>3467100</v>
      </c>
      <c r="E1313" s="6">
        <f>INDEX(Convictions_per_capita!$B$2:$AR$52,MATCH(A1313,Convictions_per_capita!$A$2:$A$52,0),MATCH(B1313,Convictions_per_capita!$B$1:$AR$1,0))</f>
        <v>3.4599999999999999E-6</v>
      </c>
    </row>
    <row r="1314" spans="1:5" x14ac:dyDescent="0.35">
      <c r="A1314" t="str">
        <f t="shared" si="38"/>
        <v>Oregon</v>
      </c>
      <c r="B1314">
        <f t="shared" si="39"/>
        <v>2001</v>
      </c>
      <c r="C1314">
        <f>INDEX(Convictions!$B$2:$AR$52,MATCH(A1314,Convictions!$A$2:$A$52,0),MATCH(B1314,Convictions!$B$1:$AR$1,0))</f>
        <v>3</v>
      </c>
      <c r="D1314">
        <f>INDEX(Population!$B$2:$AR$52,MATCH(A1314,Population!$A$2:$A$52,0),MATCH(B1314,Population!$B$1:$AR$1,0))</f>
        <v>3467937</v>
      </c>
      <c r="E1314" s="6">
        <f>INDEX(Convictions_per_capita!$B$2:$AR$52,MATCH(A1314,Convictions_per_capita!$A$2:$A$52,0),MATCH(B1314,Convictions_per_capita!$B$1:$AR$1,0))</f>
        <v>8.6499999999999998E-7</v>
      </c>
    </row>
    <row r="1315" spans="1:5" x14ac:dyDescent="0.35">
      <c r="A1315" t="str">
        <f t="shared" si="38"/>
        <v>Pennsylvania</v>
      </c>
      <c r="B1315">
        <f t="shared" si="39"/>
        <v>2001</v>
      </c>
      <c r="C1315">
        <f>INDEX(Convictions!$B$2:$AR$52,MATCH(A1315,Convictions!$A$2:$A$52,0),MATCH(B1315,Convictions!$B$1:$AR$1,0))</f>
        <v>61</v>
      </c>
      <c r="D1315">
        <f>INDEX(Population!$B$2:$AR$52,MATCH(A1315,Population!$A$2:$A$52,0),MATCH(B1315,Population!$B$1:$AR$1,0))</f>
        <v>12298970</v>
      </c>
      <c r="E1315" s="6">
        <f>INDEX(Convictions_per_capita!$B$2:$AR$52,MATCH(A1315,Convictions_per_capita!$A$2:$A$52,0),MATCH(B1315,Convictions_per_capita!$B$1:$AR$1,0))</f>
        <v>4.9599999999999999E-6</v>
      </c>
    </row>
    <row r="1316" spans="1:5" x14ac:dyDescent="0.35">
      <c r="A1316" t="str">
        <f t="shared" si="38"/>
        <v>Rhode Island</v>
      </c>
      <c r="B1316">
        <f t="shared" si="39"/>
        <v>2001</v>
      </c>
      <c r="C1316">
        <f>INDEX(Convictions!$B$2:$AR$52,MATCH(A1316,Convictions!$A$2:$A$52,0),MATCH(B1316,Convictions!$B$1:$AR$1,0))</f>
        <v>2</v>
      </c>
      <c r="D1316">
        <f>INDEX(Population!$B$2:$AR$52,MATCH(A1316,Population!$A$2:$A$52,0),MATCH(B1316,Population!$B$1:$AR$1,0))</f>
        <v>1057142</v>
      </c>
      <c r="E1316" s="6">
        <f>INDEX(Convictions_per_capita!$B$2:$AR$52,MATCH(A1316,Convictions_per_capita!$A$2:$A$52,0),MATCH(B1316,Convictions_per_capita!$B$1:$AR$1,0))</f>
        <v>1.8899999999999999E-6</v>
      </c>
    </row>
    <row r="1317" spans="1:5" x14ac:dyDescent="0.35">
      <c r="A1317" t="str">
        <f t="shared" si="38"/>
        <v>South Carolina</v>
      </c>
      <c r="B1317">
        <f t="shared" si="39"/>
        <v>2001</v>
      </c>
      <c r="C1317">
        <f>INDEX(Convictions!$B$2:$AR$52,MATCH(A1317,Convictions!$A$2:$A$52,0),MATCH(B1317,Convictions!$B$1:$AR$1,0))</f>
        <v>8</v>
      </c>
      <c r="D1317">
        <f>INDEX(Population!$B$2:$AR$52,MATCH(A1317,Population!$A$2:$A$52,0),MATCH(B1317,Population!$B$1:$AR$1,0))</f>
        <v>4064995</v>
      </c>
      <c r="E1317" s="6">
        <f>INDEX(Convictions_per_capita!$B$2:$AR$52,MATCH(A1317,Convictions_per_capita!$A$2:$A$52,0),MATCH(B1317,Convictions_per_capita!$B$1:$AR$1,0))</f>
        <v>1.9700000000000002E-6</v>
      </c>
    </row>
    <row r="1318" spans="1:5" x14ac:dyDescent="0.35">
      <c r="A1318" t="str">
        <f t="shared" si="38"/>
        <v>South Dakota</v>
      </c>
      <c r="B1318">
        <f t="shared" si="39"/>
        <v>2001</v>
      </c>
      <c r="C1318">
        <f>INDEX(Convictions!$B$2:$AR$52,MATCH(A1318,Convictions!$A$2:$A$52,0),MATCH(B1318,Convictions!$B$1:$AR$1,0))</f>
        <v>2</v>
      </c>
      <c r="D1318">
        <f>INDEX(Population!$B$2:$AR$52,MATCH(A1318,Population!$A$2:$A$52,0),MATCH(B1318,Population!$B$1:$AR$1,0))</f>
        <v>757972</v>
      </c>
      <c r="E1318" s="6">
        <f>INDEX(Convictions_per_capita!$B$2:$AR$52,MATCH(A1318,Convictions_per_capita!$A$2:$A$52,0),MATCH(B1318,Convictions_per_capita!$B$1:$AR$1,0))</f>
        <v>2.6400000000000001E-6</v>
      </c>
    </row>
    <row r="1319" spans="1:5" x14ac:dyDescent="0.35">
      <c r="A1319" t="str">
        <f t="shared" si="38"/>
        <v>Tennessee</v>
      </c>
      <c r="B1319">
        <f t="shared" si="39"/>
        <v>2001</v>
      </c>
      <c r="C1319">
        <f>INDEX(Convictions!$B$2:$AR$52,MATCH(A1319,Convictions!$A$2:$A$52,0),MATCH(B1319,Convictions!$B$1:$AR$1,0))</f>
        <v>15</v>
      </c>
      <c r="D1319">
        <f>INDEX(Population!$B$2:$AR$52,MATCH(A1319,Population!$A$2:$A$52,0),MATCH(B1319,Population!$B$1:$AR$1,0))</f>
        <v>5750789</v>
      </c>
      <c r="E1319" s="6">
        <f>INDEX(Convictions_per_capita!$B$2:$AR$52,MATCH(A1319,Convictions_per_capita!$A$2:$A$52,0),MATCH(B1319,Convictions_per_capita!$B$1:$AR$1,0))</f>
        <v>2.61E-6</v>
      </c>
    </row>
    <row r="1320" spans="1:5" x14ac:dyDescent="0.35">
      <c r="A1320" t="str">
        <f t="shared" si="38"/>
        <v>Texas</v>
      </c>
      <c r="B1320">
        <f t="shared" si="39"/>
        <v>2001</v>
      </c>
      <c r="C1320">
        <f>INDEX(Convictions!$B$2:$AR$52,MATCH(A1320,Convictions!$A$2:$A$52,0),MATCH(B1320,Convictions!$B$1:$AR$1,0))</f>
        <v>62</v>
      </c>
      <c r="D1320">
        <f>INDEX(Population!$B$2:$AR$52,MATCH(A1320,Population!$A$2:$A$52,0),MATCH(B1320,Population!$B$1:$AR$1,0))</f>
        <v>21319622</v>
      </c>
      <c r="E1320" s="6">
        <f>INDEX(Convictions_per_capita!$B$2:$AR$52,MATCH(A1320,Convictions_per_capita!$A$2:$A$52,0),MATCH(B1320,Convictions_per_capita!$B$1:$AR$1,0))</f>
        <v>2.9100000000000001E-6</v>
      </c>
    </row>
    <row r="1321" spans="1:5" x14ac:dyDescent="0.35">
      <c r="A1321" t="str">
        <f t="shared" si="38"/>
        <v>Utah</v>
      </c>
      <c r="B1321">
        <f t="shared" si="39"/>
        <v>2001</v>
      </c>
      <c r="C1321">
        <f>INDEX(Convictions!$B$2:$AR$52,MATCH(A1321,Convictions!$A$2:$A$52,0),MATCH(B1321,Convictions!$B$1:$AR$1,0))</f>
        <v>2</v>
      </c>
      <c r="D1321">
        <f>INDEX(Population!$B$2:$AR$52,MATCH(A1321,Population!$A$2:$A$52,0),MATCH(B1321,Population!$B$1:$AR$1,0))</f>
        <v>2283715</v>
      </c>
      <c r="E1321" s="6">
        <f>INDEX(Convictions_per_capita!$B$2:$AR$52,MATCH(A1321,Convictions_per_capita!$A$2:$A$52,0),MATCH(B1321,Convictions_per_capita!$B$1:$AR$1,0))</f>
        <v>8.7599999999999996E-7</v>
      </c>
    </row>
    <row r="1322" spans="1:5" x14ac:dyDescent="0.35">
      <c r="A1322" t="str">
        <f t="shared" si="38"/>
        <v>Vermont</v>
      </c>
      <c r="B1322">
        <f t="shared" si="39"/>
        <v>2001</v>
      </c>
      <c r="C1322">
        <f>INDEX(Convictions!$B$2:$AR$52,MATCH(A1322,Convictions!$A$2:$A$52,0),MATCH(B1322,Convictions!$B$1:$AR$1,0))</f>
        <v>2</v>
      </c>
      <c r="D1322">
        <f>INDEX(Population!$B$2:$AR$52,MATCH(A1322,Population!$A$2:$A$52,0),MATCH(B1322,Population!$B$1:$AR$1,0))</f>
        <v>612223</v>
      </c>
      <c r="E1322" s="6">
        <f>INDEX(Convictions_per_capita!$B$2:$AR$52,MATCH(A1322,Convictions_per_capita!$A$2:$A$52,0),MATCH(B1322,Convictions_per_capita!$B$1:$AR$1,0))</f>
        <v>3.27E-6</v>
      </c>
    </row>
    <row r="1323" spans="1:5" x14ac:dyDescent="0.35">
      <c r="A1323" t="str">
        <f t="shared" si="38"/>
        <v>Virginia</v>
      </c>
      <c r="B1323">
        <f t="shared" si="39"/>
        <v>2001</v>
      </c>
      <c r="C1323">
        <f>INDEX(Convictions!$B$2:$AR$52,MATCH(A1323,Convictions!$A$2:$A$52,0),MATCH(B1323,Convictions!$B$1:$AR$1,0))</f>
        <v>25</v>
      </c>
      <c r="D1323">
        <f>INDEX(Population!$B$2:$AR$52,MATCH(A1323,Population!$A$2:$A$52,0),MATCH(B1323,Population!$B$1:$AR$1,0))</f>
        <v>7198362</v>
      </c>
      <c r="E1323" s="6">
        <f>INDEX(Convictions_per_capita!$B$2:$AR$52,MATCH(A1323,Convictions_per_capita!$A$2:$A$52,0),MATCH(B1323,Convictions_per_capita!$B$1:$AR$1,0))</f>
        <v>3.4699999999999998E-6</v>
      </c>
    </row>
    <row r="1324" spans="1:5" x14ac:dyDescent="0.35">
      <c r="A1324" t="str">
        <f t="shared" si="38"/>
        <v>Washington</v>
      </c>
      <c r="B1324">
        <f t="shared" si="39"/>
        <v>2001</v>
      </c>
      <c r="C1324">
        <f>INDEX(Convictions!$B$2:$AR$52,MATCH(A1324,Convictions!$A$2:$A$52,0),MATCH(B1324,Convictions!$B$1:$AR$1,0))</f>
        <v>10</v>
      </c>
      <c r="D1324">
        <f>INDEX(Population!$B$2:$AR$52,MATCH(A1324,Population!$A$2:$A$52,0),MATCH(B1324,Population!$B$1:$AR$1,0))</f>
        <v>5985722</v>
      </c>
      <c r="E1324" s="6">
        <f>INDEX(Convictions_per_capita!$B$2:$AR$52,MATCH(A1324,Convictions_per_capita!$A$2:$A$52,0),MATCH(B1324,Convictions_per_capita!$B$1:$AR$1,0))</f>
        <v>1.6700000000000001E-6</v>
      </c>
    </row>
    <row r="1325" spans="1:5" x14ac:dyDescent="0.35">
      <c r="A1325" t="str">
        <f t="shared" si="38"/>
        <v>West Virginia</v>
      </c>
      <c r="B1325">
        <f t="shared" si="39"/>
        <v>2001</v>
      </c>
      <c r="C1325">
        <f>INDEX(Convictions!$B$2:$AR$52,MATCH(A1325,Convictions!$A$2:$A$52,0),MATCH(B1325,Convictions!$B$1:$AR$1,0))</f>
        <v>3</v>
      </c>
      <c r="D1325">
        <f>INDEX(Population!$B$2:$AR$52,MATCH(A1325,Population!$A$2:$A$52,0),MATCH(B1325,Population!$B$1:$AR$1,0))</f>
        <v>1801481</v>
      </c>
      <c r="E1325" s="6">
        <f>INDEX(Convictions_per_capita!$B$2:$AR$52,MATCH(A1325,Convictions_per_capita!$A$2:$A$52,0),MATCH(B1325,Convictions_per_capita!$B$1:$AR$1,0))</f>
        <v>1.6700000000000001E-6</v>
      </c>
    </row>
    <row r="1326" spans="1:5" x14ac:dyDescent="0.35">
      <c r="A1326" t="str">
        <f t="shared" si="38"/>
        <v>Wisconsin</v>
      </c>
      <c r="B1326">
        <f t="shared" si="39"/>
        <v>2001</v>
      </c>
      <c r="C1326">
        <f>INDEX(Convictions!$B$2:$AR$52,MATCH(A1326,Convictions!$A$2:$A$52,0),MATCH(B1326,Convictions!$B$1:$AR$1,0))</f>
        <v>13</v>
      </c>
      <c r="D1326">
        <f>INDEX(Population!$B$2:$AR$52,MATCH(A1326,Population!$A$2:$A$52,0),MATCH(B1326,Population!$B$1:$AR$1,0))</f>
        <v>5406835</v>
      </c>
      <c r="E1326" s="6">
        <f>INDEX(Convictions_per_capita!$B$2:$AR$52,MATCH(A1326,Convictions_per_capita!$A$2:$A$52,0),MATCH(B1326,Convictions_per_capita!$B$1:$AR$1,0))</f>
        <v>2.3999999999999999E-6</v>
      </c>
    </row>
    <row r="1327" spans="1:5" x14ac:dyDescent="0.35">
      <c r="A1327" t="str">
        <f t="shared" si="38"/>
        <v>Wyoming</v>
      </c>
      <c r="B1327">
        <f t="shared" si="39"/>
        <v>2001</v>
      </c>
      <c r="C1327">
        <f>INDEX(Convictions!$B$2:$AR$52,MATCH(A1327,Convictions!$A$2:$A$52,0),MATCH(B1327,Convictions!$B$1:$AR$1,0))</f>
        <v>0</v>
      </c>
      <c r="D1327">
        <f>INDEX(Population!$B$2:$AR$52,MATCH(A1327,Population!$A$2:$A$52,0),MATCH(B1327,Population!$B$1:$AR$1,0))</f>
        <v>494657</v>
      </c>
      <c r="E1327" s="6">
        <f>INDEX(Convictions_per_capita!$B$2:$AR$52,MATCH(A1327,Convictions_per_capita!$A$2:$A$52,0),MATCH(B1327,Convictions_per_capita!$B$1:$AR$1,0))</f>
        <v>0</v>
      </c>
    </row>
    <row r="1328" spans="1:5" x14ac:dyDescent="0.35">
      <c r="A1328" t="str">
        <f t="shared" si="38"/>
        <v>Alabama</v>
      </c>
      <c r="B1328">
        <f t="shared" si="39"/>
        <v>2002</v>
      </c>
      <c r="C1328">
        <f>INDEX(Convictions!$B$2:$AR$52,MATCH(A1328,Convictions!$A$2:$A$52,0),MATCH(B1328,Convictions!$B$1:$AR$1,0))</f>
        <v>28</v>
      </c>
      <c r="D1328">
        <f>INDEX(Population!$B$2:$AR$52,MATCH(A1328,Population!$A$2:$A$52,0),MATCH(B1328,Population!$B$1:$AR$1,0))</f>
        <v>4480089</v>
      </c>
      <c r="E1328" s="6">
        <f>INDEX(Convictions_per_capita!$B$2:$AR$52,MATCH(A1328,Convictions_per_capita!$A$2:$A$52,0),MATCH(B1328,Convictions_per_capita!$B$1:$AR$1,0))</f>
        <v>6.2500000000000003E-6</v>
      </c>
    </row>
    <row r="1329" spans="1:5" x14ac:dyDescent="0.35">
      <c r="A1329" t="str">
        <f t="shared" si="38"/>
        <v>Alaska</v>
      </c>
      <c r="B1329">
        <f t="shared" si="39"/>
        <v>2002</v>
      </c>
      <c r="C1329">
        <f>INDEX(Convictions!$B$2:$AR$52,MATCH(A1329,Convictions!$A$2:$A$52,0),MATCH(B1329,Convictions!$B$1:$AR$1,0))</f>
        <v>5</v>
      </c>
      <c r="D1329">
        <f>INDEX(Population!$B$2:$AR$52,MATCH(A1329,Population!$A$2:$A$52,0),MATCH(B1329,Population!$B$1:$AR$1,0))</f>
        <v>642337</v>
      </c>
      <c r="E1329" s="6">
        <f>INDEX(Convictions_per_capita!$B$2:$AR$52,MATCH(A1329,Convictions_per_capita!$A$2:$A$52,0),MATCH(B1329,Convictions_per_capita!$B$1:$AR$1,0))</f>
        <v>7.7800000000000001E-6</v>
      </c>
    </row>
    <row r="1330" spans="1:5" x14ac:dyDescent="0.35">
      <c r="A1330" t="str">
        <f t="shared" si="38"/>
        <v>Arizona</v>
      </c>
      <c r="B1330">
        <f t="shared" si="39"/>
        <v>2002</v>
      </c>
      <c r="C1330">
        <f>INDEX(Convictions!$B$2:$AR$52,MATCH(A1330,Convictions!$A$2:$A$52,0),MATCH(B1330,Convictions!$B$1:$AR$1,0))</f>
        <v>4</v>
      </c>
      <c r="D1330">
        <f>INDEX(Population!$B$2:$AR$52,MATCH(A1330,Population!$A$2:$A$52,0),MATCH(B1330,Population!$B$1:$AR$1,0))</f>
        <v>5396255</v>
      </c>
      <c r="E1330" s="6">
        <f>INDEX(Convictions_per_capita!$B$2:$AR$52,MATCH(A1330,Convictions_per_capita!$A$2:$A$52,0),MATCH(B1330,Convictions_per_capita!$B$1:$AR$1,0))</f>
        <v>7.4099999999999998E-7</v>
      </c>
    </row>
    <row r="1331" spans="1:5" x14ac:dyDescent="0.35">
      <c r="A1331" t="str">
        <f t="shared" si="38"/>
        <v>Arkansas</v>
      </c>
      <c r="B1331">
        <f t="shared" si="39"/>
        <v>2002</v>
      </c>
      <c r="C1331">
        <f>INDEX(Convictions!$B$2:$AR$52,MATCH(A1331,Convictions!$A$2:$A$52,0),MATCH(B1331,Convictions!$B$1:$AR$1,0))</f>
        <v>3</v>
      </c>
      <c r="D1331">
        <f>INDEX(Population!$B$2:$AR$52,MATCH(A1331,Population!$A$2:$A$52,0),MATCH(B1331,Population!$B$1:$AR$1,0))</f>
        <v>2705927</v>
      </c>
      <c r="E1331" s="6">
        <f>INDEX(Convictions_per_capita!$B$2:$AR$52,MATCH(A1331,Convictions_per_capita!$A$2:$A$52,0),MATCH(B1331,Convictions_per_capita!$B$1:$AR$1,0))</f>
        <v>1.11E-6</v>
      </c>
    </row>
    <row r="1332" spans="1:5" x14ac:dyDescent="0.35">
      <c r="A1332" t="str">
        <f t="shared" si="38"/>
        <v>California</v>
      </c>
      <c r="B1332">
        <f t="shared" si="39"/>
        <v>2002</v>
      </c>
      <c r="C1332">
        <f>INDEX(Convictions!$B$2:$AR$52,MATCH(A1332,Convictions!$A$2:$A$52,0),MATCH(B1332,Convictions!$B$1:$AR$1,0))</f>
        <v>64</v>
      </c>
      <c r="D1332">
        <f>INDEX(Population!$B$2:$AR$52,MATCH(A1332,Population!$A$2:$A$52,0),MATCH(B1332,Population!$B$1:$AR$1,0))</f>
        <v>34871843</v>
      </c>
      <c r="E1332" s="6">
        <f>INDEX(Convictions_per_capita!$B$2:$AR$52,MATCH(A1332,Convictions_per_capita!$A$2:$A$52,0),MATCH(B1332,Convictions_per_capita!$B$1:$AR$1,0))</f>
        <v>1.84E-6</v>
      </c>
    </row>
    <row r="1333" spans="1:5" x14ac:dyDescent="0.35">
      <c r="A1333" t="str">
        <f t="shared" si="38"/>
        <v>Colorado</v>
      </c>
      <c r="B1333">
        <f t="shared" si="39"/>
        <v>2002</v>
      </c>
      <c r="C1333">
        <f>INDEX(Convictions!$B$2:$AR$52,MATCH(A1333,Convictions!$A$2:$A$52,0),MATCH(B1333,Convictions!$B$1:$AR$1,0))</f>
        <v>16</v>
      </c>
      <c r="D1333">
        <f>INDEX(Population!$B$2:$AR$52,MATCH(A1333,Population!$A$2:$A$52,0),MATCH(B1333,Population!$B$1:$AR$1,0))</f>
        <v>4490406</v>
      </c>
      <c r="E1333" s="6">
        <f>INDEX(Convictions_per_capita!$B$2:$AR$52,MATCH(A1333,Convictions_per_capita!$A$2:$A$52,0),MATCH(B1333,Convictions_per_capita!$B$1:$AR$1,0))</f>
        <v>3.5599999999999998E-6</v>
      </c>
    </row>
    <row r="1334" spans="1:5" x14ac:dyDescent="0.35">
      <c r="A1334" t="str">
        <f t="shared" ref="A1334:A1397" si="40">A1283</f>
        <v>Connecticut</v>
      </c>
      <c r="B1334">
        <f t="shared" ref="B1334:B1397" si="41">B1283+1</f>
        <v>2002</v>
      </c>
      <c r="C1334">
        <f>INDEX(Convictions!$B$2:$AR$52,MATCH(A1334,Convictions!$A$2:$A$52,0),MATCH(B1334,Convictions!$B$1:$AR$1,0))</f>
        <v>3</v>
      </c>
      <c r="D1334">
        <f>INDEX(Population!$B$2:$AR$52,MATCH(A1334,Population!$A$2:$A$52,0),MATCH(B1334,Population!$B$1:$AR$1,0))</f>
        <v>3458749</v>
      </c>
      <c r="E1334" s="6">
        <f>INDEX(Convictions_per_capita!$B$2:$AR$52,MATCH(A1334,Convictions_per_capita!$A$2:$A$52,0),MATCH(B1334,Convictions_per_capita!$B$1:$AR$1,0))</f>
        <v>8.6700000000000002E-7</v>
      </c>
    </row>
    <row r="1335" spans="1:5" x14ac:dyDescent="0.35">
      <c r="A1335" t="str">
        <f t="shared" si="40"/>
        <v>Delaware</v>
      </c>
      <c r="B1335">
        <f t="shared" si="41"/>
        <v>2002</v>
      </c>
      <c r="C1335">
        <f>INDEX(Convictions!$B$2:$AR$52,MATCH(A1335,Convictions!$A$2:$A$52,0),MATCH(B1335,Convictions!$B$1:$AR$1,0))</f>
        <v>7</v>
      </c>
      <c r="D1335">
        <f>INDEX(Population!$B$2:$AR$52,MATCH(A1335,Population!$A$2:$A$52,0),MATCH(B1335,Population!$B$1:$AR$1,0))</f>
        <v>806169</v>
      </c>
      <c r="E1335" s="6">
        <f>INDEX(Convictions_per_capita!$B$2:$AR$52,MATCH(A1335,Convictions_per_capita!$A$2:$A$52,0),MATCH(B1335,Convictions_per_capita!$B$1:$AR$1,0))</f>
        <v>8.6799999999999999E-6</v>
      </c>
    </row>
    <row r="1336" spans="1:5" x14ac:dyDescent="0.35">
      <c r="A1336" t="str">
        <f t="shared" si="40"/>
        <v>District of Columbia</v>
      </c>
      <c r="B1336">
        <f t="shared" si="41"/>
        <v>2002</v>
      </c>
      <c r="C1336">
        <f>INDEX(Convictions!$B$2:$AR$52,MATCH(A1336,Convictions!$A$2:$A$52,0),MATCH(B1336,Convictions!$B$1:$AR$1,0))</f>
        <v>44</v>
      </c>
      <c r="D1336">
        <f>INDEX(Population!$B$2:$AR$52,MATCH(A1336,Population!$A$2:$A$52,0),MATCH(B1336,Population!$B$1:$AR$1,0))</f>
        <v>573158</v>
      </c>
      <c r="E1336" s="6">
        <f>INDEX(Convictions_per_capita!$B$2:$AR$52,MATCH(A1336,Convictions_per_capita!$A$2:$A$52,0),MATCH(B1336,Convictions_per_capita!$B$1:$AR$1,0))</f>
        <v>7.6799999999999997E-5</v>
      </c>
    </row>
    <row r="1337" spans="1:5" x14ac:dyDescent="0.35">
      <c r="A1337" t="str">
        <f t="shared" si="40"/>
        <v>Florida</v>
      </c>
      <c r="B1337">
        <f t="shared" si="41"/>
        <v>2002</v>
      </c>
      <c r="C1337">
        <f>INDEX(Convictions!$B$2:$AR$52,MATCH(A1337,Convictions!$A$2:$A$52,0),MATCH(B1337,Convictions!$B$1:$AR$1,0))</f>
        <v>52</v>
      </c>
      <c r="D1337">
        <f>INDEX(Population!$B$2:$AR$52,MATCH(A1337,Population!$A$2:$A$52,0),MATCH(B1337,Population!$B$1:$AR$1,0))</f>
        <v>16689370</v>
      </c>
      <c r="E1337" s="6">
        <f>INDEX(Convictions_per_capita!$B$2:$AR$52,MATCH(A1337,Convictions_per_capita!$A$2:$A$52,0),MATCH(B1337,Convictions_per_capita!$B$1:$AR$1,0))</f>
        <v>3.1200000000000002E-6</v>
      </c>
    </row>
    <row r="1338" spans="1:5" x14ac:dyDescent="0.35">
      <c r="A1338" t="str">
        <f t="shared" si="40"/>
        <v>Georgia</v>
      </c>
      <c r="B1338">
        <f t="shared" si="41"/>
        <v>2002</v>
      </c>
      <c r="C1338">
        <f>INDEX(Convictions!$B$2:$AR$52,MATCH(A1338,Convictions!$A$2:$A$52,0),MATCH(B1338,Convictions!$B$1:$AR$1,0))</f>
        <v>33</v>
      </c>
      <c r="D1338">
        <f>INDEX(Population!$B$2:$AR$52,MATCH(A1338,Population!$A$2:$A$52,0),MATCH(B1338,Population!$B$1:$AR$1,0))</f>
        <v>8508256</v>
      </c>
      <c r="E1338" s="6">
        <f>INDEX(Convictions_per_capita!$B$2:$AR$52,MATCH(A1338,Convictions_per_capita!$A$2:$A$52,0),MATCH(B1338,Convictions_per_capita!$B$1:$AR$1,0))</f>
        <v>3.8800000000000001E-6</v>
      </c>
    </row>
    <row r="1339" spans="1:5" x14ac:dyDescent="0.35">
      <c r="A1339" t="str">
        <f t="shared" si="40"/>
        <v>Hawaii</v>
      </c>
      <c r="B1339">
        <f t="shared" si="41"/>
        <v>2002</v>
      </c>
      <c r="C1339">
        <f>INDEX(Convictions!$B$2:$AR$52,MATCH(A1339,Convictions!$A$2:$A$52,0),MATCH(B1339,Convictions!$B$1:$AR$1,0))</f>
        <v>10</v>
      </c>
      <c r="D1339">
        <f>INDEX(Population!$B$2:$AR$52,MATCH(A1339,Population!$A$2:$A$52,0),MATCH(B1339,Population!$B$1:$AR$1,0))</f>
        <v>1239613</v>
      </c>
      <c r="E1339" s="6">
        <f>INDEX(Convictions_per_capita!$B$2:$AR$52,MATCH(A1339,Convictions_per_capita!$A$2:$A$52,0),MATCH(B1339,Convictions_per_capita!$B$1:$AR$1,0))</f>
        <v>8.0700000000000007E-6</v>
      </c>
    </row>
    <row r="1340" spans="1:5" x14ac:dyDescent="0.35">
      <c r="A1340" t="str">
        <f t="shared" si="40"/>
        <v>Idaho</v>
      </c>
      <c r="B1340">
        <f t="shared" si="41"/>
        <v>2002</v>
      </c>
      <c r="C1340">
        <f>INDEX(Convictions!$B$2:$AR$52,MATCH(A1340,Convictions!$A$2:$A$52,0),MATCH(B1340,Convictions!$B$1:$AR$1,0))</f>
        <v>7</v>
      </c>
      <c r="D1340">
        <f>INDEX(Population!$B$2:$AR$52,MATCH(A1340,Population!$A$2:$A$52,0),MATCH(B1340,Population!$B$1:$AR$1,0))</f>
        <v>1340372</v>
      </c>
      <c r="E1340" s="6">
        <f>INDEX(Convictions_per_capita!$B$2:$AR$52,MATCH(A1340,Convictions_per_capita!$A$2:$A$52,0),MATCH(B1340,Convictions_per_capita!$B$1:$AR$1,0))</f>
        <v>5.22E-6</v>
      </c>
    </row>
    <row r="1341" spans="1:5" x14ac:dyDescent="0.35">
      <c r="A1341" t="str">
        <f t="shared" si="40"/>
        <v>Illinois</v>
      </c>
      <c r="B1341">
        <f t="shared" si="41"/>
        <v>2002</v>
      </c>
      <c r="C1341">
        <f>INDEX(Convictions!$B$2:$AR$52,MATCH(A1341,Convictions!$A$2:$A$52,0),MATCH(B1341,Convictions!$B$1:$AR$1,0))</f>
        <v>30</v>
      </c>
      <c r="D1341">
        <f>INDEX(Population!$B$2:$AR$52,MATCH(A1341,Population!$A$2:$A$52,0),MATCH(B1341,Population!$B$1:$AR$1,0))</f>
        <v>12525556</v>
      </c>
      <c r="E1341" s="6">
        <f>INDEX(Convictions_per_capita!$B$2:$AR$52,MATCH(A1341,Convictions_per_capita!$A$2:$A$52,0),MATCH(B1341,Convictions_per_capita!$B$1:$AR$1,0))</f>
        <v>2.3999999999999999E-6</v>
      </c>
    </row>
    <row r="1342" spans="1:5" x14ac:dyDescent="0.35">
      <c r="A1342" t="str">
        <f t="shared" si="40"/>
        <v>Indiana</v>
      </c>
      <c r="B1342">
        <f t="shared" si="41"/>
        <v>2002</v>
      </c>
      <c r="C1342">
        <f>INDEX(Convictions!$B$2:$AR$52,MATCH(A1342,Convictions!$A$2:$A$52,0),MATCH(B1342,Convictions!$B$1:$AR$1,0))</f>
        <v>6</v>
      </c>
      <c r="D1342">
        <f>INDEX(Population!$B$2:$AR$52,MATCH(A1342,Population!$A$2:$A$52,0),MATCH(B1342,Population!$B$1:$AR$1,0))</f>
        <v>6155967</v>
      </c>
      <c r="E1342" s="6">
        <f>INDEX(Convictions_per_capita!$B$2:$AR$52,MATCH(A1342,Convictions_per_capita!$A$2:$A$52,0),MATCH(B1342,Convictions_per_capita!$B$1:$AR$1,0))</f>
        <v>9.7499999999999998E-7</v>
      </c>
    </row>
    <row r="1343" spans="1:5" x14ac:dyDescent="0.35">
      <c r="A1343" t="str">
        <f t="shared" si="40"/>
        <v>Iowa</v>
      </c>
      <c r="B1343">
        <f t="shared" si="41"/>
        <v>2002</v>
      </c>
      <c r="C1343">
        <f>INDEX(Convictions!$B$2:$AR$52,MATCH(A1343,Convictions!$A$2:$A$52,0),MATCH(B1343,Convictions!$B$1:$AR$1,0))</f>
        <v>3</v>
      </c>
      <c r="D1343">
        <f>INDEX(Population!$B$2:$AR$52,MATCH(A1343,Population!$A$2:$A$52,0),MATCH(B1343,Population!$B$1:$AR$1,0))</f>
        <v>2934234</v>
      </c>
      <c r="E1343" s="6">
        <f>INDEX(Convictions_per_capita!$B$2:$AR$52,MATCH(A1343,Convictions_per_capita!$A$2:$A$52,0),MATCH(B1343,Convictions_per_capita!$B$1:$AR$1,0))</f>
        <v>1.02E-6</v>
      </c>
    </row>
    <row r="1344" spans="1:5" x14ac:dyDescent="0.35">
      <c r="A1344" t="str">
        <f t="shared" si="40"/>
        <v>Kansas</v>
      </c>
      <c r="B1344">
        <f t="shared" si="41"/>
        <v>2002</v>
      </c>
      <c r="C1344">
        <f>INDEX(Convictions!$B$2:$AR$52,MATCH(A1344,Convictions!$A$2:$A$52,0),MATCH(B1344,Convictions!$B$1:$AR$1,0))</f>
        <v>6</v>
      </c>
      <c r="D1344">
        <f>INDEX(Population!$B$2:$AR$52,MATCH(A1344,Population!$A$2:$A$52,0),MATCH(B1344,Population!$B$1:$AR$1,0))</f>
        <v>2713535</v>
      </c>
      <c r="E1344" s="6">
        <f>INDEX(Convictions_per_capita!$B$2:$AR$52,MATCH(A1344,Convictions_per_capita!$A$2:$A$52,0),MATCH(B1344,Convictions_per_capita!$B$1:$AR$1,0))</f>
        <v>2.21E-6</v>
      </c>
    </row>
    <row r="1345" spans="1:5" x14ac:dyDescent="0.35">
      <c r="A1345" t="str">
        <f t="shared" si="40"/>
        <v>Kentucky</v>
      </c>
      <c r="B1345">
        <f t="shared" si="41"/>
        <v>2002</v>
      </c>
      <c r="C1345">
        <f>INDEX(Convictions!$B$2:$AR$52,MATCH(A1345,Convictions!$A$2:$A$52,0),MATCH(B1345,Convictions!$B$1:$AR$1,0))</f>
        <v>27</v>
      </c>
      <c r="D1345">
        <f>INDEX(Population!$B$2:$AR$52,MATCH(A1345,Population!$A$2:$A$52,0),MATCH(B1345,Population!$B$1:$AR$1,0))</f>
        <v>4089875</v>
      </c>
      <c r="E1345" s="6">
        <f>INDEX(Convictions_per_capita!$B$2:$AR$52,MATCH(A1345,Convictions_per_capita!$A$2:$A$52,0),MATCH(B1345,Convictions_per_capita!$B$1:$AR$1,0))</f>
        <v>6.6000000000000003E-6</v>
      </c>
    </row>
    <row r="1346" spans="1:5" x14ac:dyDescent="0.35">
      <c r="A1346" t="str">
        <f t="shared" si="40"/>
        <v>Louisiana</v>
      </c>
      <c r="B1346">
        <f t="shared" si="41"/>
        <v>2002</v>
      </c>
      <c r="C1346">
        <f>INDEX(Convictions!$B$2:$AR$52,MATCH(A1346,Convictions!$A$2:$A$52,0),MATCH(B1346,Convictions!$B$1:$AR$1,0))</f>
        <v>30</v>
      </c>
      <c r="D1346">
        <f>INDEX(Population!$B$2:$AR$52,MATCH(A1346,Population!$A$2:$A$52,0),MATCH(B1346,Population!$B$1:$AR$1,0))</f>
        <v>4497267</v>
      </c>
      <c r="E1346" s="6">
        <f>INDEX(Convictions_per_capita!$B$2:$AR$52,MATCH(A1346,Convictions_per_capita!$A$2:$A$52,0),MATCH(B1346,Convictions_per_capita!$B$1:$AR$1,0))</f>
        <v>6.6699999999999997E-6</v>
      </c>
    </row>
    <row r="1347" spans="1:5" x14ac:dyDescent="0.35">
      <c r="A1347" t="str">
        <f t="shared" si="40"/>
        <v>Maine</v>
      </c>
      <c r="B1347">
        <f t="shared" si="41"/>
        <v>2002</v>
      </c>
      <c r="C1347">
        <f>INDEX(Convictions!$B$2:$AR$52,MATCH(A1347,Convictions!$A$2:$A$52,0),MATCH(B1347,Convictions!$B$1:$AR$1,0))</f>
        <v>0</v>
      </c>
      <c r="D1347">
        <f>INDEX(Population!$B$2:$AR$52,MATCH(A1347,Population!$A$2:$A$52,0),MATCH(B1347,Population!$B$1:$AR$1,0))</f>
        <v>1295960</v>
      </c>
      <c r="E1347" s="6">
        <f>INDEX(Convictions_per_capita!$B$2:$AR$52,MATCH(A1347,Convictions_per_capita!$A$2:$A$52,0),MATCH(B1347,Convictions_per_capita!$B$1:$AR$1,0))</f>
        <v>0</v>
      </c>
    </row>
    <row r="1348" spans="1:5" x14ac:dyDescent="0.35">
      <c r="A1348" t="str">
        <f t="shared" si="40"/>
        <v>Maryland</v>
      </c>
      <c r="B1348">
        <f t="shared" si="41"/>
        <v>2002</v>
      </c>
      <c r="C1348">
        <f>INDEX(Convictions!$B$2:$AR$52,MATCH(A1348,Convictions!$A$2:$A$52,0),MATCH(B1348,Convictions!$B$1:$AR$1,0))</f>
        <v>6</v>
      </c>
      <c r="D1348">
        <f>INDEX(Population!$B$2:$AR$52,MATCH(A1348,Population!$A$2:$A$52,0),MATCH(B1348,Population!$B$1:$AR$1,0))</f>
        <v>5440389</v>
      </c>
      <c r="E1348" s="6">
        <f>INDEX(Convictions_per_capita!$B$2:$AR$52,MATCH(A1348,Convictions_per_capita!$A$2:$A$52,0),MATCH(B1348,Convictions_per_capita!$B$1:$AR$1,0))</f>
        <v>1.1000000000000001E-6</v>
      </c>
    </row>
    <row r="1349" spans="1:5" x14ac:dyDescent="0.35">
      <c r="A1349" t="str">
        <f t="shared" si="40"/>
        <v>Massachusetts</v>
      </c>
      <c r="B1349">
        <f t="shared" si="41"/>
        <v>2002</v>
      </c>
      <c r="C1349">
        <f>INDEX(Convictions!$B$2:$AR$52,MATCH(A1349,Convictions!$A$2:$A$52,0),MATCH(B1349,Convictions!$B$1:$AR$1,0))</f>
        <v>8</v>
      </c>
      <c r="D1349">
        <f>INDEX(Population!$B$2:$AR$52,MATCH(A1349,Population!$A$2:$A$52,0),MATCH(B1349,Population!$B$1:$AR$1,0))</f>
        <v>6417206</v>
      </c>
      <c r="E1349" s="6">
        <f>INDEX(Convictions_per_capita!$B$2:$AR$52,MATCH(A1349,Convictions_per_capita!$A$2:$A$52,0),MATCH(B1349,Convictions_per_capita!$B$1:$AR$1,0))</f>
        <v>1.2500000000000001E-6</v>
      </c>
    </row>
    <row r="1350" spans="1:5" x14ac:dyDescent="0.35">
      <c r="A1350" t="str">
        <f t="shared" si="40"/>
        <v>Michigan</v>
      </c>
      <c r="B1350">
        <f t="shared" si="41"/>
        <v>2002</v>
      </c>
      <c r="C1350">
        <f>INDEX(Convictions!$B$2:$AR$52,MATCH(A1350,Convictions!$A$2:$A$52,0),MATCH(B1350,Convictions!$B$1:$AR$1,0))</f>
        <v>24</v>
      </c>
      <c r="D1350">
        <f>INDEX(Population!$B$2:$AR$52,MATCH(A1350,Population!$A$2:$A$52,0),MATCH(B1350,Population!$B$1:$AR$1,0))</f>
        <v>10015710</v>
      </c>
      <c r="E1350" s="6">
        <f>INDEX(Convictions_per_capita!$B$2:$AR$52,MATCH(A1350,Convictions_per_capita!$A$2:$A$52,0),MATCH(B1350,Convictions_per_capita!$B$1:$AR$1,0))</f>
        <v>2.3999999999999999E-6</v>
      </c>
    </row>
    <row r="1351" spans="1:5" x14ac:dyDescent="0.35">
      <c r="A1351" t="str">
        <f t="shared" si="40"/>
        <v>Minnesota</v>
      </c>
      <c r="B1351">
        <f t="shared" si="41"/>
        <v>2002</v>
      </c>
      <c r="C1351">
        <f>INDEX(Convictions!$B$2:$AR$52,MATCH(A1351,Convictions!$A$2:$A$52,0),MATCH(B1351,Convictions!$B$1:$AR$1,0))</f>
        <v>8</v>
      </c>
      <c r="D1351">
        <f>INDEX(Population!$B$2:$AR$52,MATCH(A1351,Population!$A$2:$A$52,0),MATCH(B1351,Population!$B$1:$AR$1,0))</f>
        <v>5018935</v>
      </c>
      <c r="E1351" s="6">
        <f>INDEX(Convictions_per_capita!$B$2:$AR$52,MATCH(A1351,Convictions_per_capita!$A$2:$A$52,0),MATCH(B1351,Convictions_per_capita!$B$1:$AR$1,0))</f>
        <v>1.59E-6</v>
      </c>
    </row>
    <row r="1352" spans="1:5" x14ac:dyDescent="0.35">
      <c r="A1352" t="str">
        <f t="shared" si="40"/>
        <v>Mississippi</v>
      </c>
      <c r="B1352">
        <f t="shared" si="41"/>
        <v>2002</v>
      </c>
      <c r="C1352">
        <f>INDEX(Convictions!$B$2:$AR$52,MATCH(A1352,Convictions!$A$2:$A$52,0),MATCH(B1352,Convictions!$B$1:$AR$1,0))</f>
        <v>20</v>
      </c>
      <c r="D1352">
        <f>INDEX(Population!$B$2:$AR$52,MATCH(A1352,Population!$A$2:$A$52,0),MATCH(B1352,Population!$B$1:$AR$1,0))</f>
        <v>2858681</v>
      </c>
      <c r="E1352" s="6">
        <f>INDEX(Convictions_per_capita!$B$2:$AR$52,MATCH(A1352,Convictions_per_capita!$A$2:$A$52,0),MATCH(B1352,Convictions_per_capita!$B$1:$AR$1,0))</f>
        <v>6.9999999999999999E-6</v>
      </c>
    </row>
    <row r="1353" spans="1:5" x14ac:dyDescent="0.35">
      <c r="A1353" t="str">
        <f t="shared" si="40"/>
        <v>Missouri</v>
      </c>
      <c r="B1353">
        <f t="shared" si="41"/>
        <v>2002</v>
      </c>
      <c r="C1353">
        <f>INDEX(Convictions!$B$2:$AR$52,MATCH(A1353,Convictions!$A$2:$A$52,0),MATCH(B1353,Convictions!$B$1:$AR$1,0))</f>
        <v>13</v>
      </c>
      <c r="D1353">
        <f>INDEX(Population!$B$2:$AR$52,MATCH(A1353,Population!$A$2:$A$52,0),MATCH(B1353,Population!$B$1:$AR$1,0))</f>
        <v>5674825</v>
      </c>
      <c r="E1353" s="6">
        <f>INDEX(Convictions_per_capita!$B$2:$AR$52,MATCH(A1353,Convictions_per_capita!$A$2:$A$52,0),MATCH(B1353,Convictions_per_capita!$B$1:$AR$1,0))</f>
        <v>2.2900000000000001E-6</v>
      </c>
    </row>
    <row r="1354" spans="1:5" x14ac:dyDescent="0.35">
      <c r="A1354" t="str">
        <f t="shared" si="40"/>
        <v>Montana</v>
      </c>
      <c r="B1354">
        <f t="shared" si="41"/>
        <v>2002</v>
      </c>
      <c r="C1354">
        <f>INDEX(Convictions!$B$2:$AR$52,MATCH(A1354,Convictions!$A$2:$A$52,0),MATCH(B1354,Convictions!$B$1:$AR$1,0))</f>
        <v>13</v>
      </c>
      <c r="D1354">
        <f>INDEX(Population!$B$2:$AR$52,MATCH(A1354,Population!$A$2:$A$52,0),MATCH(B1354,Population!$B$1:$AR$1,0))</f>
        <v>911667</v>
      </c>
      <c r="E1354" s="6">
        <f>INDEX(Convictions_per_capita!$B$2:$AR$52,MATCH(A1354,Convictions_per_capita!$A$2:$A$52,0),MATCH(B1354,Convictions_per_capita!$B$1:$AR$1,0))</f>
        <v>1.43E-5</v>
      </c>
    </row>
    <row r="1355" spans="1:5" x14ac:dyDescent="0.35">
      <c r="A1355" t="str">
        <f t="shared" si="40"/>
        <v>Nebraska</v>
      </c>
      <c r="B1355">
        <f t="shared" si="41"/>
        <v>2002</v>
      </c>
      <c r="C1355">
        <f>INDEX(Convictions!$B$2:$AR$52,MATCH(A1355,Convictions!$A$2:$A$52,0),MATCH(B1355,Convictions!$B$1:$AR$1,0))</f>
        <v>1</v>
      </c>
      <c r="D1355">
        <f>INDEX(Population!$B$2:$AR$52,MATCH(A1355,Population!$A$2:$A$52,0),MATCH(B1355,Population!$B$1:$AR$1,0))</f>
        <v>1728292</v>
      </c>
      <c r="E1355" s="6">
        <f>INDEX(Convictions_per_capita!$B$2:$AR$52,MATCH(A1355,Convictions_per_capita!$A$2:$A$52,0),MATCH(B1355,Convictions_per_capita!$B$1:$AR$1,0))</f>
        <v>5.7899999999999998E-7</v>
      </c>
    </row>
    <row r="1356" spans="1:5" x14ac:dyDescent="0.35">
      <c r="A1356" t="str">
        <f t="shared" si="40"/>
        <v>Nevada</v>
      </c>
      <c r="B1356">
        <f t="shared" si="41"/>
        <v>2002</v>
      </c>
      <c r="C1356">
        <f>INDEX(Convictions!$B$2:$AR$52,MATCH(A1356,Convictions!$A$2:$A$52,0),MATCH(B1356,Convictions!$B$1:$AR$1,0))</f>
        <v>6</v>
      </c>
      <c r="D1356">
        <f>INDEX(Population!$B$2:$AR$52,MATCH(A1356,Population!$A$2:$A$52,0),MATCH(B1356,Population!$B$1:$AR$1,0))</f>
        <v>2173791</v>
      </c>
      <c r="E1356" s="6">
        <f>INDEX(Convictions_per_capita!$B$2:$AR$52,MATCH(A1356,Convictions_per_capita!$A$2:$A$52,0),MATCH(B1356,Convictions_per_capita!$B$1:$AR$1,0))</f>
        <v>2.7599999999999998E-6</v>
      </c>
    </row>
    <row r="1357" spans="1:5" x14ac:dyDescent="0.35">
      <c r="A1357" t="str">
        <f t="shared" si="40"/>
        <v>New Hampshire</v>
      </c>
      <c r="B1357">
        <f t="shared" si="41"/>
        <v>2002</v>
      </c>
      <c r="C1357">
        <f>INDEX(Convictions!$B$2:$AR$52,MATCH(A1357,Convictions!$A$2:$A$52,0),MATCH(B1357,Convictions!$B$1:$AR$1,0))</f>
        <v>5</v>
      </c>
      <c r="D1357">
        <f>INDEX(Population!$B$2:$AR$52,MATCH(A1357,Population!$A$2:$A$52,0),MATCH(B1357,Population!$B$1:$AR$1,0))</f>
        <v>1269089</v>
      </c>
      <c r="E1357" s="6">
        <f>INDEX(Convictions_per_capita!$B$2:$AR$52,MATCH(A1357,Convictions_per_capita!$A$2:$A$52,0),MATCH(B1357,Convictions_per_capita!$B$1:$AR$1,0))</f>
        <v>3.9400000000000004E-6</v>
      </c>
    </row>
    <row r="1358" spans="1:5" x14ac:dyDescent="0.35">
      <c r="A1358" t="str">
        <f t="shared" si="40"/>
        <v>New Jersey</v>
      </c>
      <c r="B1358">
        <f t="shared" si="41"/>
        <v>2002</v>
      </c>
      <c r="C1358">
        <f>INDEX(Convictions!$B$2:$AR$52,MATCH(A1358,Convictions!$A$2:$A$52,0),MATCH(B1358,Convictions!$B$1:$AR$1,0))</f>
        <v>28</v>
      </c>
      <c r="D1358">
        <f>INDEX(Population!$B$2:$AR$52,MATCH(A1358,Population!$A$2:$A$52,0),MATCH(B1358,Population!$B$1:$AR$1,0))</f>
        <v>8552643</v>
      </c>
      <c r="E1358" s="6">
        <f>INDEX(Convictions_per_capita!$B$2:$AR$52,MATCH(A1358,Convictions_per_capita!$A$2:$A$52,0),MATCH(B1358,Convictions_per_capita!$B$1:$AR$1,0))</f>
        <v>3.27E-6</v>
      </c>
    </row>
    <row r="1359" spans="1:5" x14ac:dyDescent="0.35">
      <c r="A1359" t="str">
        <f t="shared" si="40"/>
        <v>New Mexico</v>
      </c>
      <c r="B1359">
        <f t="shared" si="41"/>
        <v>2002</v>
      </c>
      <c r="C1359">
        <f>INDEX(Convictions!$B$2:$AR$52,MATCH(A1359,Convictions!$A$2:$A$52,0),MATCH(B1359,Convictions!$B$1:$AR$1,0))</f>
        <v>2</v>
      </c>
      <c r="D1359">
        <f>INDEX(Population!$B$2:$AR$52,MATCH(A1359,Population!$A$2:$A$52,0),MATCH(B1359,Population!$B$1:$AR$1,0))</f>
        <v>1855309</v>
      </c>
      <c r="E1359" s="6">
        <f>INDEX(Convictions_per_capita!$B$2:$AR$52,MATCH(A1359,Convictions_per_capita!$A$2:$A$52,0),MATCH(B1359,Convictions_per_capita!$B$1:$AR$1,0))</f>
        <v>1.08E-6</v>
      </c>
    </row>
    <row r="1360" spans="1:5" x14ac:dyDescent="0.35">
      <c r="A1360" t="str">
        <f t="shared" si="40"/>
        <v>New York</v>
      </c>
      <c r="B1360">
        <f t="shared" si="41"/>
        <v>2002</v>
      </c>
      <c r="C1360">
        <f>INDEX(Convictions!$B$2:$AR$52,MATCH(A1360,Convictions!$A$2:$A$52,0),MATCH(B1360,Convictions!$B$1:$AR$1,0))</f>
        <v>82</v>
      </c>
      <c r="D1360">
        <f>INDEX(Population!$B$2:$AR$52,MATCH(A1360,Population!$A$2:$A$52,0),MATCH(B1360,Population!$B$1:$AR$1,0))</f>
        <v>19137800</v>
      </c>
      <c r="E1360" s="6">
        <f>INDEX(Convictions_per_capita!$B$2:$AR$52,MATCH(A1360,Convictions_per_capita!$A$2:$A$52,0),MATCH(B1360,Convictions_per_capita!$B$1:$AR$1,0))</f>
        <v>4.2799999999999997E-6</v>
      </c>
    </row>
    <row r="1361" spans="1:5" x14ac:dyDescent="0.35">
      <c r="A1361" t="str">
        <f t="shared" si="40"/>
        <v>North Carolina</v>
      </c>
      <c r="B1361">
        <f t="shared" si="41"/>
        <v>2002</v>
      </c>
      <c r="C1361">
        <f>INDEX(Convictions!$B$2:$AR$52,MATCH(A1361,Convictions!$A$2:$A$52,0),MATCH(B1361,Convictions!$B$1:$AR$1,0))</f>
        <v>19</v>
      </c>
      <c r="D1361">
        <f>INDEX(Population!$B$2:$AR$52,MATCH(A1361,Population!$A$2:$A$52,0),MATCH(B1361,Population!$B$1:$AR$1,0))</f>
        <v>8326201</v>
      </c>
      <c r="E1361" s="6">
        <f>INDEX(Convictions_per_capita!$B$2:$AR$52,MATCH(A1361,Convictions_per_capita!$A$2:$A$52,0),MATCH(B1361,Convictions_per_capita!$B$1:$AR$1,0))</f>
        <v>2.2800000000000002E-6</v>
      </c>
    </row>
    <row r="1362" spans="1:5" x14ac:dyDescent="0.35">
      <c r="A1362" t="str">
        <f t="shared" si="40"/>
        <v>North Dakota</v>
      </c>
      <c r="B1362">
        <f t="shared" si="41"/>
        <v>2002</v>
      </c>
      <c r="C1362">
        <f>INDEX(Convictions!$B$2:$AR$52,MATCH(A1362,Convictions!$A$2:$A$52,0),MATCH(B1362,Convictions!$B$1:$AR$1,0))</f>
        <v>5</v>
      </c>
      <c r="D1362">
        <f>INDEX(Population!$B$2:$AR$52,MATCH(A1362,Population!$A$2:$A$52,0),MATCH(B1362,Population!$B$1:$AR$1,0))</f>
        <v>638168</v>
      </c>
      <c r="E1362" s="6">
        <f>INDEX(Convictions_per_capita!$B$2:$AR$52,MATCH(A1362,Convictions_per_capita!$A$2:$A$52,0),MATCH(B1362,Convictions_per_capita!$B$1:$AR$1,0))</f>
        <v>7.8299999999999996E-6</v>
      </c>
    </row>
    <row r="1363" spans="1:5" x14ac:dyDescent="0.35">
      <c r="A1363" t="str">
        <f t="shared" si="40"/>
        <v>Ohio</v>
      </c>
      <c r="B1363">
        <f t="shared" si="41"/>
        <v>2002</v>
      </c>
      <c r="C1363">
        <f>INDEX(Convictions!$B$2:$AR$52,MATCH(A1363,Convictions!$A$2:$A$52,0),MATCH(B1363,Convictions!$B$1:$AR$1,0))</f>
        <v>50</v>
      </c>
      <c r="D1363">
        <f>INDEX(Population!$B$2:$AR$52,MATCH(A1363,Population!$A$2:$A$52,0),MATCH(B1363,Population!$B$1:$AR$1,0))</f>
        <v>11407889</v>
      </c>
      <c r="E1363" s="6">
        <f>INDEX(Convictions_per_capita!$B$2:$AR$52,MATCH(A1363,Convictions_per_capita!$A$2:$A$52,0),MATCH(B1363,Convictions_per_capita!$B$1:$AR$1,0))</f>
        <v>4.3800000000000004E-6</v>
      </c>
    </row>
    <row r="1364" spans="1:5" x14ac:dyDescent="0.35">
      <c r="A1364" t="str">
        <f t="shared" si="40"/>
        <v>Oklahoma</v>
      </c>
      <c r="B1364">
        <f t="shared" si="41"/>
        <v>2002</v>
      </c>
      <c r="C1364">
        <f>INDEX(Convictions!$B$2:$AR$52,MATCH(A1364,Convictions!$A$2:$A$52,0),MATCH(B1364,Convictions!$B$1:$AR$1,0))</f>
        <v>7</v>
      </c>
      <c r="D1364">
        <f>INDEX(Population!$B$2:$AR$52,MATCH(A1364,Population!$A$2:$A$52,0),MATCH(B1364,Population!$B$1:$AR$1,0))</f>
        <v>3489080</v>
      </c>
      <c r="E1364" s="6">
        <f>INDEX(Convictions_per_capita!$B$2:$AR$52,MATCH(A1364,Convictions_per_capita!$A$2:$A$52,0),MATCH(B1364,Convictions_per_capita!$B$1:$AR$1,0))</f>
        <v>2.0099999999999998E-6</v>
      </c>
    </row>
    <row r="1365" spans="1:5" x14ac:dyDescent="0.35">
      <c r="A1365" t="str">
        <f t="shared" si="40"/>
        <v>Oregon</v>
      </c>
      <c r="B1365">
        <f t="shared" si="41"/>
        <v>2002</v>
      </c>
      <c r="C1365">
        <f>INDEX(Convictions!$B$2:$AR$52,MATCH(A1365,Convictions!$A$2:$A$52,0),MATCH(B1365,Convictions!$B$1:$AR$1,0))</f>
        <v>1</v>
      </c>
      <c r="D1365">
        <f>INDEX(Population!$B$2:$AR$52,MATCH(A1365,Population!$A$2:$A$52,0),MATCH(B1365,Population!$B$1:$AR$1,0))</f>
        <v>3513424</v>
      </c>
      <c r="E1365" s="6">
        <f>INDEX(Convictions_per_capita!$B$2:$AR$52,MATCH(A1365,Convictions_per_capita!$A$2:$A$52,0),MATCH(B1365,Convictions_per_capita!$B$1:$AR$1,0))</f>
        <v>2.8500000000000002E-7</v>
      </c>
    </row>
    <row r="1366" spans="1:5" x14ac:dyDescent="0.35">
      <c r="A1366" t="str">
        <f t="shared" si="40"/>
        <v>Pennsylvania</v>
      </c>
      <c r="B1366">
        <f t="shared" si="41"/>
        <v>2002</v>
      </c>
      <c r="C1366">
        <f>INDEX(Convictions!$B$2:$AR$52,MATCH(A1366,Convictions!$A$2:$A$52,0),MATCH(B1366,Convictions!$B$1:$AR$1,0))</f>
        <v>72</v>
      </c>
      <c r="D1366">
        <f>INDEX(Population!$B$2:$AR$52,MATCH(A1366,Population!$A$2:$A$52,0),MATCH(B1366,Population!$B$1:$AR$1,0))</f>
        <v>12331031</v>
      </c>
      <c r="E1366" s="6">
        <f>INDEX(Convictions_per_capita!$B$2:$AR$52,MATCH(A1366,Convictions_per_capita!$A$2:$A$52,0),MATCH(B1366,Convictions_per_capita!$B$1:$AR$1,0))</f>
        <v>5.84E-6</v>
      </c>
    </row>
    <row r="1367" spans="1:5" x14ac:dyDescent="0.35">
      <c r="A1367" t="str">
        <f t="shared" si="40"/>
        <v>Rhode Island</v>
      </c>
      <c r="B1367">
        <f t="shared" si="41"/>
        <v>2002</v>
      </c>
      <c r="C1367">
        <f>INDEX(Convictions!$B$2:$AR$52,MATCH(A1367,Convictions!$A$2:$A$52,0),MATCH(B1367,Convictions!$B$1:$AR$1,0))</f>
        <v>6</v>
      </c>
      <c r="D1367">
        <f>INDEX(Population!$B$2:$AR$52,MATCH(A1367,Population!$A$2:$A$52,0),MATCH(B1367,Population!$B$1:$AR$1,0))</f>
        <v>1065995</v>
      </c>
      <c r="E1367" s="6">
        <f>INDEX(Convictions_per_capita!$B$2:$AR$52,MATCH(A1367,Convictions_per_capita!$A$2:$A$52,0),MATCH(B1367,Convictions_per_capita!$B$1:$AR$1,0))</f>
        <v>5.6300000000000003E-6</v>
      </c>
    </row>
    <row r="1368" spans="1:5" x14ac:dyDescent="0.35">
      <c r="A1368" t="str">
        <f t="shared" si="40"/>
        <v>South Carolina</v>
      </c>
      <c r="B1368">
        <f t="shared" si="41"/>
        <v>2002</v>
      </c>
      <c r="C1368">
        <f>INDEX(Convictions!$B$2:$AR$52,MATCH(A1368,Convictions!$A$2:$A$52,0),MATCH(B1368,Convictions!$B$1:$AR$1,0))</f>
        <v>5</v>
      </c>
      <c r="D1368">
        <f>INDEX(Population!$B$2:$AR$52,MATCH(A1368,Population!$A$2:$A$52,0),MATCH(B1368,Population!$B$1:$AR$1,0))</f>
        <v>4107795</v>
      </c>
      <c r="E1368" s="6">
        <f>INDEX(Convictions_per_capita!$B$2:$AR$52,MATCH(A1368,Convictions_per_capita!$A$2:$A$52,0),MATCH(B1368,Convictions_per_capita!$B$1:$AR$1,0))</f>
        <v>1.22E-6</v>
      </c>
    </row>
    <row r="1369" spans="1:5" x14ac:dyDescent="0.35">
      <c r="A1369" t="str">
        <f t="shared" si="40"/>
        <v>South Dakota</v>
      </c>
      <c r="B1369">
        <f t="shared" si="41"/>
        <v>2002</v>
      </c>
      <c r="C1369">
        <f>INDEX(Convictions!$B$2:$AR$52,MATCH(A1369,Convictions!$A$2:$A$52,0),MATCH(B1369,Convictions!$B$1:$AR$1,0))</f>
        <v>4</v>
      </c>
      <c r="D1369">
        <f>INDEX(Population!$B$2:$AR$52,MATCH(A1369,Population!$A$2:$A$52,0),MATCH(B1369,Population!$B$1:$AR$1,0))</f>
        <v>760020</v>
      </c>
      <c r="E1369" s="6">
        <f>INDEX(Convictions_per_capita!$B$2:$AR$52,MATCH(A1369,Convictions_per_capita!$A$2:$A$52,0),MATCH(B1369,Convictions_per_capita!$B$1:$AR$1,0))</f>
        <v>5.2599999999999996E-6</v>
      </c>
    </row>
    <row r="1370" spans="1:5" x14ac:dyDescent="0.35">
      <c r="A1370" t="str">
        <f t="shared" si="40"/>
        <v>Tennessee</v>
      </c>
      <c r="B1370">
        <f t="shared" si="41"/>
        <v>2002</v>
      </c>
      <c r="C1370">
        <f>INDEX(Convictions!$B$2:$AR$52,MATCH(A1370,Convictions!$A$2:$A$52,0),MATCH(B1370,Convictions!$B$1:$AR$1,0))</f>
        <v>21</v>
      </c>
      <c r="D1370">
        <f>INDEX(Population!$B$2:$AR$52,MATCH(A1370,Population!$A$2:$A$52,0),MATCH(B1370,Population!$B$1:$AR$1,0))</f>
        <v>5795918</v>
      </c>
      <c r="E1370" s="6">
        <f>INDEX(Convictions_per_capita!$B$2:$AR$52,MATCH(A1370,Convictions_per_capita!$A$2:$A$52,0),MATCH(B1370,Convictions_per_capita!$B$1:$AR$1,0))</f>
        <v>3.6200000000000001E-6</v>
      </c>
    </row>
    <row r="1371" spans="1:5" x14ac:dyDescent="0.35">
      <c r="A1371" t="str">
        <f t="shared" si="40"/>
        <v>Texas</v>
      </c>
      <c r="B1371">
        <f t="shared" si="41"/>
        <v>2002</v>
      </c>
      <c r="C1371">
        <f>INDEX(Convictions!$B$2:$AR$52,MATCH(A1371,Convictions!$A$2:$A$52,0),MATCH(B1371,Convictions!$B$1:$AR$1,0))</f>
        <v>49</v>
      </c>
      <c r="D1371">
        <f>INDEX(Population!$B$2:$AR$52,MATCH(A1371,Population!$A$2:$A$52,0),MATCH(B1371,Population!$B$1:$AR$1,0))</f>
        <v>21690325</v>
      </c>
      <c r="E1371" s="6">
        <f>INDEX(Convictions_per_capita!$B$2:$AR$52,MATCH(A1371,Convictions_per_capita!$A$2:$A$52,0),MATCH(B1371,Convictions_per_capita!$B$1:$AR$1,0))</f>
        <v>2.26E-6</v>
      </c>
    </row>
    <row r="1372" spans="1:5" x14ac:dyDescent="0.35">
      <c r="A1372" t="str">
        <f t="shared" si="40"/>
        <v>Utah</v>
      </c>
      <c r="B1372">
        <f t="shared" si="41"/>
        <v>2002</v>
      </c>
      <c r="C1372">
        <f>INDEX(Convictions!$B$2:$AR$52,MATCH(A1372,Convictions!$A$2:$A$52,0),MATCH(B1372,Convictions!$B$1:$AR$1,0))</f>
        <v>8</v>
      </c>
      <c r="D1372">
        <f>INDEX(Population!$B$2:$AR$52,MATCH(A1372,Population!$A$2:$A$52,0),MATCH(B1372,Population!$B$1:$AR$1,0))</f>
        <v>2324815</v>
      </c>
      <c r="E1372" s="6">
        <f>INDEX(Convictions_per_capita!$B$2:$AR$52,MATCH(A1372,Convictions_per_capita!$A$2:$A$52,0),MATCH(B1372,Convictions_per_capita!$B$1:$AR$1,0))</f>
        <v>3.4400000000000001E-6</v>
      </c>
    </row>
    <row r="1373" spans="1:5" x14ac:dyDescent="0.35">
      <c r="A1373" t="str">
        <f t="shared" si="40"/>
        <v>Vermont</v>
      </c>
      <c r="B1373">
        <f t="shared" si="41"/>
        <v>2002</v>
      </c>
      <c r="C1373">
        <f>INDEX(Convictions!$B$2:$AR$52,MATCH(A1373,Convictions!$A$2:$A$52,0),MATCH(B1373,Convictions!$B$1:$AR$1,0))</f>
        <v>0</v>
      </c>
      <c r="D1373">
        <f>INDEX(Population!$B$2:$AR$52,MATCH(A1373,Population!$A$2:$A$52,0),MATCH(B1373,Population!$B$1:$AR$1,0))</f>
        <v>615442</v>
      </c>
      <c r="E1373" s="6">
        <f>INDEX(Convictions_per_capita!$B$2:$AR$52,MATCH(A1373,Convictions_per_capita!$A$2:$A$52,0),MATCH(B1373,Convictions_per_capita!$B$1:$AR$1,0))</f>
        <v>0</v>
      </c>
    </row>
    <row r="1374" spans="1:5" x14ac:dyDescent="0.35">
      <c r="A1374" t="str">
        <f t="shared" si="40"/>
        <v>Virginia</v>
      </c>
      <c r="B1374">
        <f t="shared" si="41"/>
        <v>2002</v>
      </c>
      <c r="C1374">
        <f>INDEX(Convictions!$B$2:$AR$52,MATCH(A1374,Convictions!$A$2:$A$52,0),MATCH(B1374,Convictions!$B$1:$AR$1,0))</f>
        <v>30</v>
      </c>
      <c r="D1374">
        <f>INDEX(Population!$B$2:$AR$52,MATCH(A1374,Population!$A$2:$A$52,0),MATCH(B1374,Population!$B$1:$AR$1,0))</f>
        <v>7286873</v>
      </c>
      <c r="E1374" s="6">
        <f>INDEX(Convictions_per_capita!$B$2:$AR$52,MATCH(A1374,Convictions_per_capita!$A$2:$A$52,0),MATCH(B1374,Convictions_per_capita!$B$1:$AR$1,0))</f>
        <v>4.1200000000000004E-6</v>
      </c>
    </row>
    <row r="1375" spans="1:5" x14ac:dyDescent="0.35">
      <c r="A1375" t="str">
        <f t="shared" si="40"/>
        <v>Washington</v>
      </c>
      <c r="B1375">
        <f t="shared" si="41"/>
        <v>2002</v>
      </c>
      <c r="C1375">
        <f>INDEX(Convictions!$B$2:$AR$52,MATCH(A1375,Convictions!$A$2:$A$52,0),MATCH(B1375,Convictions!$B$1:$AR$1,0))</f>
        <v>6</v>
      </c>
      <c r="D1375">
        <f>INDEX(Population!$B$2:$AR$52,MATCH(A1375,Population!$A$2:$A$52,0),MATCH(B1375,Population!$B$1:$AR$1,0))</f>
        <v>6052349</v>
      </c>
      <c r="E1375" s="6">
        <f>INDEX(Convictions_per_capita!$B$2:$AR$52,MATCH(A1375,Convictions_per_capita!$A$2:$A$52,0),MATCH(B1375,Convictions_per_capita!$B$1:$AR$1,0))</f>
        <v>9.9099999999999991E-7</v>
      </c>
    </row>
    <row r="1376" spans="1:5" x14ac:dyDescent="0.35">
      <c r="A1376" t="str">
        <f t="shared" si="40"/>
        <v>West Virginia</v>
      </c>
      <c r="B1376">
        <f t="shared" si="41"/>
        <v>2002</v>
      </c>
      <c r="C1376">
        <f>INDEX(Convictions!$B$2:$AR$52,MATCH(A1376,Convictions!$A$2:$A$52,0),MATCH(B1376,Convictions!$B$1:$AR$1,0))</f>
        <v>4</v>
      </c>
      <c r="D1376">
        <f>INDEX(Population!$B$2:$AR$52,MATCH(A1376,Population!$A$2:$A$52,0),MATCH(B1376,Population!$B$1:$AR$1,0))</f>
        <v>1805414</v>
      </c>
      <c r="E1376" s="6">
        <f>INDEX(Convictions_per_capita!$B$2:$AR$52,MATCH(A1376,Convictions_per_capita!$A$2:$A$52,0),MATCH(B1376,Convictions_per_capita!$B$1:$AR$1,0))</f>
        <v>2.2199999999999999E-6</v>
      </c>
    </row>
    <row r="1377" spans="1:5" x14ac:dyDescent="0.35">
      <c r="A1377" t="str">
        <f t="shared" si="40"/>
        <v>Wisconsin</v>
      </c>
      <c r="B1377">
        <f t="shared" si="41"/>
        <v>2002</v>
      </c>
      <c r="C1377">
        <f>INDEX(Convictions!$B$2:$AR$52,MATCH(A1377,Convictions!$A$2:$A$52,0),MATCH(B1377,Convictions!$B$1:$AR$1,0))</f>
        <v>10</v>
      </c>
      <c r="D1377">
        <f>INDEX(Population!$B$2:$AR$52,MATCH(A1377,Population!$A$2:$A$52,0),MATCH(B1377,Population!$B$1:$AR$1,0))</f>
        <v>5445162</v>
      </c>
      <c r="E1377" s="6">
        <f>INDEX(Convictions_per_capita!$B$2:$AR$52,MATCH(A1377,Convictions_per_capita!$A$2:$A$52,0),MATCH(B1377,Convictions_per_capita!$B$1:$AR$1,0))</f>
        <v>1.84E-6</v>
      </c>
    </row>
    <row r="1378" spans="1:5" x14ac:dyDescent="0.35">
      <c r="A1378" t="str">
        <f t="shared" si="40"/>
        <v>Wyoming</v>
      </c>
      <c r="B1378">
        <f t="shared" si="41"/>
        <v>2002</v>
      </c>
      <c r="C1378">
        <f>INDEX(Convictions!$B$2:$AR$52,MATCH(A1378,Convictions!$A$2:$A$52,0),MATCH(B1378,Convictions!$B$1:$AR$1,0))</f>
        <v>0</v>
      </c>
      <c r="D1378">
        <f>INDEX(Population!$B$2:$AR$52,MATCH(A1378,Population!$A$2:$A$52,0),MATCH(B1378,Population!$B$1:$AR$1,0))</f>
        <v>500017</v>
      </c>
      <c r="E1378" s="6">
        <f>INDEX(Convictions_per_capita!$B$2:$AR$52,MATCH(A1378,Convictions_per_capita!$A$2:$A$52,0),MATCH(B1378,Convictions_per_capita!$B$1:$AR$1,0))</f>
        <v>0</v>
      </c>
    </row>
    <row r="1379" spans="1:5" x14ac:dyDescent="0.35">
      <c r="A1379" t="str">
        <f t="shared" si="40"/>
        <v>Alabama</v>
      </c>
      <c r="B1379">
        <f t="shared" si="41"/>
        <v>2003</v>
      </c>
      <c r="C1379">
        <f>INDEX(Convictions!$B$2:$AR$52,MATCH(A1379,Convictions!$A$2:$A$52,0),MATCH(B1379,Convictions!$B$1:$AR$1,0))</f>
        <v>14</v>
      </c>
      <c r="D1379">
        <f>INDEX(Population!$B$2:$AR$52,MATCH(A1379,Population!$A$2:$A$52,0),MATCH(B1379,Population!$B$1:$AR$1,0))</f>
        <v>4503491</v>
      </c>
      <c r="E1379" s="6">
        <f>INDEX(Convictions_per_capita!$B$2:$AR$52,MATCH(A1379,Convictions_per_capita!$A$2:$A$52,0),MATCH(B1379,Convictions_per_capita!$B$1:$AR$1,0))</f>
        <v>3.1099999999999999E-6</v>
      </c>
    </row>
    <row r="1380" spans="1:5" x14ac:dyDescent="0.35">
      <c r="A1380" t="str">
        <f t="shared" si="40"/>
        <v>Alaska</v>
      </c>
      <c r="B1380">
        <f t="shared" si="41"/>
        <v>2003</v>
      </c>
      <c r="C1380">
        <f>INDEX(Convictions!$B$2:$AR$52,MATCH(A1380,Convictions!$A$2:$A$52,0),MATCH(B1380,Convictions!$B$1:$AR$1,0))</f>
        <v>0</v>
      </c>
      <c r="D1380">
        <f>INDEX(Population!$B$2:$AR$52,MATCH(A1380,Population!$A$2:$A$52,0),MATCH(B1380,Population!$B$1:$AR$1,0))</f>
        <v>648414</v>
      </c>
      <c r="E1380" s="6">
        <f>INDEX(Convictions_per_capita!$B$2:$AR$52,MATCH(A1380,Convictions_per_capita!$A$2:$A$52,0),MATCH(B1380,Convictions_per_capita!$B$1:$AR$1,0))</f>
        <v>0</v>
      </c>
    </row>
    <row r="1381" spans="1:5" x14ac:dyDescent="0.35">
      <c r="A1381" t="str">
        <f t="shared" si="40"/>
        <v>Arizona</v>
      </c>
      <c r="B1381">
        <f t="shared" si="41"/>
        <v>2003</v>
      </c>
      <c r="C1381">
        <f>INDEX(Convictions!$B$2:$AR$52,MATCH(A1381,Convictions!$A$2:$A$52,0),MATCH(B1381,Convictions!$B$1:$AR$1,0))</f>
        <v>10</v>
      </c>
      <c r="D1381">
        <f>INDEX(Population!$B$2:$AR$52,MATCH(A1381,Population!$A$2:$A$52,0),MATCH(B1381,Population!$B$1:$AR$1,0))</f>
        <v>5510364</v>
      </c>
      <c r="E1381" s="6">
        <f>INDEX(Convictions_per_capita!$B$2:$AR$52,MATCH(A1381,Convictions_per_capita!$A$2:$A$52,0),MATCH(B1381,Convictions_per_capita!$B$1:$AR$1,0))</f>
        <v>1.81E-6</v>
      </c>
    </row>
    <row r="1382" spans="1:5" x14ac:dyDescent="0.35">
      <c r="A1382" t="str">
        <f t="shared" si="40"/>
        <v>Arkansas</v>
      </c>
      <c r="B1382">
        <f t="shared" si="41"/>
        <v>2003</v>
      </c>
      <c r="C1382">
        <f>INDEX(Convictions!$B$2:$AR$52,MATCH(A1382,Convictions!$A$2:$A$52,0),MATCH(B1382,Convictions!$B$1:$AR$1,0))</f>
        <v>19</v>
      </c>
      <c r="D1382">
        <f>INDEX(Population!$B$2:$AR$52,MATCH(A1382,Population!$A$2:$A$52,0),MATCH(B1382,Population!$B$1:$AR$1,0))</f>
        <v>2724816</v>
      </c>
      <c r="E1382" s="6">
        <f>INDEX(Convictions_per_capita!$B$2:$AR$52,MATCH(A1382,Convictions_per_capita!$A$2:$A$52,0),MATCH(B1382,Convictions_per_capita!$B$1:$AR$1,0))</f>
        <v>6.9700000000000002E-6</v>
      </c>
    </row>
    <row r="1383" spans="1:5" x14ac:dyDescent="0.35">
      <c r="A1383" t="str">
        <f t="shared" si="40"/>
        <v>California</v>
      </c>
      <c r="B1383">
        <f t="shared" si="41"/>
        <v>2003</v>
      </c>
      <c r="C1383">
        <f>INDEX(Convictions!$B$2:$AR$52,MATCH(A1383,Convictions!$A$2:$A$52,0),MATCH(B1383,Convictions!$B$1:$AR$1,0))</f>
        <v>75</v>
      </c>
      <c r="D1383">
        <f>INDEX(Population!$B$2:$AR$52,MATCH(A1383,Population!$A$2:$A$52,0),MATCH(B1383,Population!$B$1:$AR$1,0))</f>
        <v>35253159</v>
      </c>
      <c r="E1383" s="6">
        <f>INDEX(Convictions_per_capita!$B$2:$AR$52,MATCH(A1383,Convictions_per_capita!$A$2:$A$52,0),MATCH(B1383,Convictions_per_capita!$B$1:$AR$1,0))</f>
        <v>2.1299999999999999E-6</v>
      </c>
    </row>
    <row r="1384" spans="1:5" x14ac:dyDescent="0.35">
      <c r="A1384" t="str">
        <f t="shared" si="40"/>
        <v>Colorado</v>
      </c>
      <c r="B1384">
        <f t="shared" si="41"/>
        <v>2003</v>
      </c>
      <c r="C1384">
        <f>INDEX(Convictions!$B$2:$AR$52,MATCH(A1384,Convictions!$A$2:$A$52,0),MATCH(B1384,Convictions!$B$1:$AR$1,0))</f>
        <v>7</v>
      </c>
      <c r="D1384">
        <f>INDEX(Population!$B$2:$AR$52,MATCH(A1384,Population!$A$2:$A$52,0),MATCH(B1384,Population!$B$1:$AR$1,0))</f>
        <v>4528732</v>
      </c>
      <c r="E1384" s="6">
        <f>INDEX(Convictions_per_capita!$B$2:$AR$52,MATCH(A1384,Convictions_per_capita!$A$2:$A$52,0),MATCH(B1384,Convictions_per_capita!$B$1:$AR$1,0))</f>
        <v>1.55E-6</v>
      </c>
    </row>
    <row r="1385" spans="1:5" x14ac:dyDescent="0.35">
      <c r="A1385" t="str">
        <f t="shared" si="40"/>
        <v>Connecticut</v>
      </c>
      <c r="B1385">
        <f t="shared" si="41"/>
        <v>2003</v>
      </c>
      <c r="C1385">
        <f>INDEX(Convictions!$B$2:$AR$52,MATCH(A1385,Convictions!$A$2:$A$52,0),MATCH(B1385,Convictions!$B$1:$AR$1,0))</f>
        <v>12</v>
      </c>
      <c r="D1385">
        <f>INDEX(Population!$B$2:$AR$52,MATCH(A1385,Population!$A$2:$A$52,0),MATCH(B1385,Population!$B$1:$AR$1,0))</f>
        <v>3484336</v>
      </c>
      <c r="E1385" s="6">
        <f>INDEX(Convictions_per_capita!$B$2:$AR$52,MATCH(A1385,Convictions_per_capita!$A$2:$A$52,0),MATCH(B1385,Convictions_per_capita!$B$1:$AR$1,0))</f>
        <v>3.4400000000000001E-6</v>
      </c>
    </row>
    <row r="1386" spans="1:5" x14ac:dyDescent="0.35">
      <c r="A1386" t="str">
        <f t="shared" si="40"/>
        <v>Delaware</v>
      </c>
      <c r="B1386">
        <f t="shared" si="41"/>
        <v>2003</v>
      </c>
      <c r="C1386">
        <f>INDEX(Convictions!$B$2:$AR$52,MATCH(A1386,Convictions!$A$2:$A$52,0),MATCH(B1386,Convictions!$B$1:$AR$1,0))</f>
        <v>3</v>
      </c>
      <c r="D1386">
        <f>INDEX(Population!$B$2:$AR$52,MATCH(A1386,Population!$A$2:$A$52,0),MATCH(B1386,Population!$B$1:$AR$1,0))</f>
        <v>818003</v>
      </c>
      <c r="E1386" s="6">
        <f>INDEX(Convictions_per_capita!$B$2:$AR$52,MATCH(A1386,Convictions_per_capita!$A$2:$A$52,0),MATCH(B1386,Convictions_per_capita!$B$1:$AR$1,0))</f>
        <v>3.67E-6</v>
      </c>
    </row>
    <row r="1387" spans="1:5" x14ac:dyDescent="0.35">
      <c r="A1387" t="str">
        <f t="shared" si="40"/>
        <v>District of Columbia</v>
      </c>
      <c r="B1387">
        <f t="shared" si="41"/>
        <v>2003</v>
      </c>
      <c r="C1387">
        <f>INDEX(Convictions!$B$2:$AR$52,MATCH(A1387,Convictions!$A$2:$A$52,0),MATCH(B1387,Convictions!$B$1:$AR$1,0))</f>
        <v>20</v>
      </c>
      <c r="D1387">
        <f>INDEX(Population!$B$2:$AR$52,MATCH(A1387,Population!$A$2:$A$52,0),MATCH(B1387,Population!$B$1:$AR$1,0))</f>
        <v>568502</v>
      </c>
      <c r="E1387" s="6">
        <f>INDEX(Convictions_per_capita!$B$2:$AR$52,MATCH(A1387,Convictions_per_capita!$A$2:$A$52,0),MATCH(B1387,Convictions_per_capita!$B$1:$AR$1,0))</f>
        <v>3.5200000000000002E-5</v>
      </c>
    </row>
    <row r="1388" spans="1:5" x14ac:dyDescent="0.35">
      <c r="A1388" t="str">
        <f t="shared" si="40"/>
        <v>Florida</v>
      </c>
      <c r="B1388">
        <f t="shared" si="41"/>
        <v>2003</v>
      </c>
      <c r="C1388">
        <f>INDEX(Convictions!$B$2:$AR$52,MATCH(A1388,Convictions!$A$2:$A$52,0),MATCH(B1388,Convictions!$B$1:$AR$1,0))</f>
        <v>55</v>
      </c>
      <c r="D1388">
        <f>INDEX(Population!$B$2:$AR$52,MATCH(A1388,Population!$A$2:$A$52,0),MATCH(B1388,Population!$B$1:$AR$1,0))</f>
        <v>17004085</v>
      </c>
      <c r="E1388" s="6">
        <f>INDEX(Convictions_per_capita!$B$2:$AR$52,MATCH(A1388,Convictions_per_capita!$A$2:$A$52,0),MATCH(B1388,Convictions_per_capita!$B$1:$AR$1,0))</f>
        <v>3.23E-6</v>
      </c>
    </row>
    <row r="1389" spans="1:5" x14ac:dyDescent="0.35">
      <c r="A1389" t="str">
        <f t="shared" si="40"/>
        <v>Georgia</v>
      </c>
      <c r="B1389">
        <f t="shared" si="41"/>
        <v>2003</v>
      </c>
      <c r="C1389">
        <f>INDEX(Convictions!$B$2:$AR$52,MATCH(A1389,Convictions!$A$2:$A$52,0),MATCH(B1389,Convictions!$B$1:$AR$1,0))</f>
        <v>21</v>
      </c>
      <c r="D1389">
        <f>INDEX(Population!$B$2:$AR$52,MATCH(A1389,Population!$A$2:$A$52,0),MATCH(B1389,Population!$B$1:$AR$1,0))</f>
        <v>8622793</v>
      </c>
      <c r="E1389" s="6">
        <f>INDEX(Convictions_per_capita!$B$2:$AR$52,MATCH(A1389,Convictions_per_capita!$A$2:$A$52,0),MATCH(B1389,Convictions_per_capita!$B$1:$AR$1,0))</f>
        <v>2.4399999999999999E-6</v>
      </c>
    </row>
    <row r="1390" spans="1:5" x14ac:dyDescent="0.35">
      <c r="A1390" t="str">
        <f t="shared" si="40"/>
        <v>Hawaii</v>
      </c>
      <c r="B1390">
        <f t="shared" si="41"/>
        <v>2003</v>
      </c>
      <c r="C1390">
        <f>INDEX(Convictions!$B$2:$AR$52,MATCH(A1390,Convictions!$A$2:$A$52,0),MATCH(B1390,Convictions!$B$1:$AR$1,0))</f>
        <v>4</v>
      </c>
      <c r="D1390">
        <f>INDEX(Population!$B$2:$AR$52,MATCH(A1390,Population!$A$2:$A$52,0),MATCH(B1390,Population!$B$1:$AR$1,0))</f>
        <v>1251154</v>
      </c>
      <c r="E1390" s="6">
        <f>INDEX(Convictions_per_capita!$B$2:$AR$52,MATCH(A1390,Convictions_per_capita!$A$2:$A$52,0),MATCH(B1390,Convictions_per_capita!$B$1:$AR$1,0))</f>
        <v>3.1999999999999999E-6</v>
      </c>
    </row>
    <row r="1391" spans="1:5" x14ac:dyDescent="0.35">
      <c r="A1391" t="str">
        <f t="shared" si="40"/>
        <v>Idaho</v>
      </c>
      <c r="B1391">
        <f t="shared" si="41"/>
        <v>2003</v>
      </c>
      <c r="C1391">
        <f>INDEX(Convictions!$B$2:$AR$52,MATCH(A1391,Convictions!$A$2:$A$52,0),MATCH(B1391,Convictions!$B$1:$AR$1,0))</f>
        <v>4</v>
      </c>
      <c r="D1391">
        <f>INDEX(Population!$B$2:$AR$52,MATCH(A1391,Population!$A$2:$A$52,0),MATCH(B1391,Population!$B$1:$AR$1,0))</f>
        <v>1363380</v>
      </c>
      <c r="E1391" s="6">
        <f>INDEX(Convictions_per_capita!$B$2:$AR$52,MATCH(A1391,Convictions_per_capita!$A$2:$A$52,0),MATCH(B1391,Convictions_per_capita!$B$1:$AR$1,0))</f>
        <v>2.9299999999999999E-6</v>
      </c>
    </row>
    <row r="1392" spans="1:5" x14ac:dyDescent="0.35">
      <c r="A1392" t="str">
        <f t="shared" si="40"/>
        <v>Illinois</v>
      </c>
      <c r="B1392">
        <f t="shared" si="41"/>
        <v>2003</v>
      </c>
      <c r="C1392">
        <f>INDEX(Convictions!$B$2:$AR$52,MATCH(A1392,Convictions!$A$2:$A$52,0),MATCH(B1392,Convictions!$B$1:$AR$1,0))</f>
        <v>60</v>
      </c>
      <c r="D1392">
        <f>INDEX(Population!$B$2:$AR$52,MATCH(A1392,Population!$A$2:$A$52,0),MATCH(B1392,Population!$B$1:$AR$1,0))</f>
        <v>12556006</v>
      </c>
      <c r="E1392" s="6">
        <f>INDEX(Convictions_per_capita!$B$2:$AR$52,MATCH(A1392,Convictions_per_capita!$A$2:$A$52,0),MATCH(B1392,Convictions_per_capita!$B$1:$AR$1,0))</f>
        <v>4.78E-6</v>
      </c>
    </row>
    <row r="1393" spans="1:5" x14ac:dyDescent="0.35">
      <c r="A1393" t="str">
        <f t="shared" si="40"/>
        <v>Indiana</v>
      </c>
      <c r="B1393">
        <f t="shared" si="41"/>
        <v>2003</v>
      </c>
      <c r="C1393">
        <f>INDEX(Convictions!$B$2:$AR$52,MATCH(A1393,Convictions!$A$2:$A$52,0),MATCH(B1393,Convictions!$B$1:$AR$1,0))</f>
        <v>20</v>
      </c>
      <c r="D1393">
        <f>INDEX(Population!$B$2:$AR$52,MATCH(A1393,Population!$A$2:$A$52,0),MATCH(B1393,Population!$B$1:$AR$1,0))</f>
        <v>6196638</v>
      </c>
      <c r="E1393" s="6">
        <f>INDEX(Convictions_per_capita!$B$2:$AR$52,MATCH(A1393,Convictions_per_capita!$A$2:$A$52,0),MATCH(B1393,Convictions_per_capita!$B$1:$AR$1,0))</f>
        <v>3.23E-6</v>
      </c>
    </row>
    <row r="1394" spans="1:5" x14ac:dyDescent="0.35">
      <c r="A1394" t="str">
        <f t="shared" si="40"/>
        <v>Iowa</v>
      </c>
      <c r="B1394">
        <f t="shared" si="41"/>
        <v>2003</v>
      </c>
      <c r="C1394">
        <f>INDEX(Convictions!$B$2:$AR$52,MATCH(A1394,Convictions!$A$2:$A$52,0),MATCH(B1394,Convictions!$B$1:$AR$1,0))</f>
        <v>9</v>
      </c>
      <c r="D1394">
        <f>INDEX(Population!$B$2:$AR$52,MATCH(A1394,Population!$A$2:$A$52,0),MATCH(B1394,Population!$B$1:$AR$1,0))</f>
        <v>2941999</v>
      </c>
      <c r="E1394" s="6">
        <f>INDEX(Convictions_per_capita!$B$2:$AR$52,MATCH(A1394,Convictions_per_capita!$A$2:$A$52,0),MATCH(B1394,Convictions_per_capita!$B$1:$AR$1,0))</f>
        <v>3.0599999999999999E-6</v>
      </c>
    </row>
    <row r="1395" spans="1:5" x14ac:dyDescent="0.35">
      <c r="A1395" t="str">
        <f t="shared" si="40"/>
        <v>Kansas</v>
      </c>
      <c r="B1395">
        <f t="shared" si="41"/>
        <v>2003</v>
      </c>
      <c r="C1395">
        <f>INDEX(Convictions!$B$2:$AR$52,MATCH(A1395,Convictions!$A$2:$A$52,0),MATCH(B1395,Convictions!$B$1:$AR$1,0))</f>
        <v>0</v>
      </c>
      <c r="D1395">
        <f>INDEX(Population!$B$2:$AR$52,MATCH(A1395,Population!$A$2:$A$52,0),MATCH(B1395,Population!$B$1:$AR$1,0))</f>
        <v>2723004</v>
      </c>
      <c r="E1395" s="6">
        <f>INDEX(Convictions_per_capita!$B$2:$AR$52,MATCH(A1395,Convictions_per_capita!$A$2:$A$52,0),MATCH(B1395,Convictions_per_capita!$B$1:$AR$1,0))</f>
        <v>0</v>
      </c>
    </row>
    <row r="1396" spans="1:5" x14ac:dyDescent="0.35">
      <c r="A1396" t="str">
        <f t="shared" si="40"/>
        <v>Kentucky</v>
      </c>
      <c r="B1396">
        <f t="shared" si="41"/>
        <v>2003</v>
      </c>
      <c r="C1396">
        <f>INDEX(Convictions!$B$2:$AR$52,MATCH(A1396,Convictions!$A$2:$A$52,0),MATCH(B1396,Convictions!$B$1:$AR$1,0))</f>
        <v>26</v>
      </c>
      <c r="D1396">
        <f>INDEX(Population!$B$2:$AR$52,MATCH(A1396,Population!$A$2:$A$52,0),MATCH(B1396,Population!$B$1:$AR$1,0))</f>
        <v>4117170</v>
      </c>
      <c r="E1396" s="6">
        <f>INDEX(Convictions_per_capita!$B$2:$AR$52,MATCH(A1396,Convictions_per_capita!$A$2:$A$52,0),MATCH(B1396,Convictions_per_capita!$B$1:$AR$1,0))</f>
        <v>6.3199999999999996E-6</v>
      </c>
    </row>
    <row r="1397" spans="1:5" x14ac:dyDescent="0.35">
      <c r="A1397" t="str">
        <f t="shared" si="40"/>
        <v>Louisiana</v>
      </c>
      <c r="B1397">
        <f t="shared" si="41"/>
        <v>2003</v>
      </c>
      <c r="C1397">
        <f>INDEX(Convictions!$B$2:$AR$52,MATCH(A1397,Convictions!$A$2:$A$52,0),MATCH(B1397,Convictions!$B$1:$AR$1,0))</f>
        <v>25</v>
      </c>
      <c r="D1397">
        <f>INDEX(Population!$B$2:$AR$52,MATCH(A1397,Population!$A$2:$A$52,0),MATCH(B1397,Population!$B$1:$AR$1,0))</f>
        <v>4521042</v>
      </c>
      <c r="E1397" s="6">
        <f>INDEX(Convictions_per_capita!$B$2:$AR$52,MATCH(A1397,Convictions_per_capita!$A$2:$A$52,0),MATCH(B1397,Convictions_per_capita!$B$1:$AR$1,0))</f>
        <v>5.5300000000000004E-6</v>
      </c>
    </row>
    <row r="1398" spans="1:5" x14ac:dyDescent="0.35">
      <c r="A1398" t="str">
        <f t="shared" ref="A1398:A1461" si="42">A1347</f>
        <v>Maine</v>
      </c>
      <c r="B1398">
        <f t="shared" ref="B1398:B1461" si="43">B1347+1</f>
        <v>2003</v>
      </c>
      <c r="C1398">
        <f>INDEX(Convictions!$B$2:$AR$52,MATCH(A1398,Convictions!$A$2:$A$52,0),MATCH(B1398,Convictions!$B$1:$AR$1,0))</f>
        <v>5</v>
      </c>
      <c r="D1398">
        <f>INDEX(Population!$B$2:$AR$52,MATCH(A1398,Population!$A$2:$A$52,0),MATCH(B1398,Population!$B$1:$AR$1,0))</f>
        <v>1306513</v>
      </c>
      <c r="E1398" s="6">
        <f>INDEX(Convictions_per_capita!$B$2:$AR$52,MATCH(A1398,Convictions_per_capita!$A$2:$A$52,0),MATCH(B1398,Convictions_per_capita!$B$1:$AR$1,0))</f>
        <v>3.8299999999999998E-6</v>
      </c>
    </row>
    <row r="1399" spans="1:5" x14ac:dyDescent="0.35">
      <c r="A1399" t="str">
        <f t="shared" si="42"/>
        <v>Maryland</v>
      </c>
      <c r="B1399">
        <f t="shared" si="43"/>
        <v>2003</v>
      </c>
      <c r="C1399">
        <f>INDEX(Convictions!$B$2:$AR$52,MATCH(A1399,Convictions!$A$2:$A$52,0),MATCH(B1399,Convictions!$B$1:$AR$1,0))</f>
        <v>12</v>
      </c>
      <c r="D1399">
        <f>INDEX(Population!$B$2:$AR$52,MATCH(A1399,Population!$A$2:$A$52,0),MATCH(B1399,Population!$B$1:$AR$1,0))</f>
        <v>5496269</v>
      </c>
      <c r="E1399" s="6">
        <f>INDEX(Convictions_per_capita!$B$2:$AR$52,MATCH(A1399,Convictions_per_capita!$A$2:$A$52,0),MATCH(B1399,Convictions_per_capita!$B$1:$AR$1,0))</f>
        <v>2.1799999999999999E-6</v>
      </c>
    </row>
    <row r="1400" spans="1:5" x14ac:dyDescent="0.35">
      <c r="A1400" t="str">
        <f t="shared" si="42"/>
        <v>Massachusetts</v>
      </c>
      <c r="B1400">
        <f t="shared" si="43"/>
        <v>2003</v>
      </c>
      <c r="C1400">
        <f>INDEX(Convictions!$B$2:$AR$52,MATCH(A1400,Convictions!$A$2:$A$52,0),MATCH(B1400,Convictions!$B$1:$AR$1,0))</f>
        <v>22</v>
      </c>
      <c r="D1400">
        <f>INDEX(Population!$B$2:$AR$52,MATCH(A1400,Population!$A$2:$A$52,0),MATCH(B1400,Population!$B$1:$AR$1,0))</f>
        <v>6422565</v>
      </c>
      <c r="E1400" s="6">
        <f>INDEX(Convictions_per_capita!$B$2:$AR$52,MATCH(A1400,Convictions_per_capita!$A$2:$A$52,0),MATCH(B1400,Convictions_per_capita!$B$1:$AR$1,0))</f>
        <v>3.4300000000000002E-6</v>
      </c>
    </row>
    <row r="1401" spans="1:5" x14ac:dyDescent="0.35">
      <c r="A1401" t="str">
        <f t="shared" si="42"/>
        <v>Michigan</v>
      </c>
      <c r="B1401">
        <f t="shared" si="43"/>
        <v>2003</v>
      </c>
      <c r="C1401">
        <f>INDEX(Convictions!$B$2:$AR$52,MATCH(A1401,Convictions!$A$2:$A$52,0),MATCH(B1401,Convictions!$B$1:$AR$1,0))</f>
        <v>24</v>
      </c>
      <c r="D1401">
        <f>INDEX(Population!$B$2:$AR$52,MATCH(A1401,Population!$A$2:$A$52,0),MATCH(B1401,Population!$B$1:$AR$1,0))</f>
        <v>10041152</v>
      </c>
      <c r="E1401" s="6">
        <f>INDEX(Convictions_per_capita!$B$2:$AR$52,MATCH(A1401,Convictions_per_capita!$A$2:$A$52,0),MATCH(B1401,Convictions_per_capita!$B$1:$AR$1,0))</f>
        <v>2.39E-6</v>
      </c>
    </row>
    <row r="1402" spans="1:5" x14ac:dyDescent="0.35">
      <c r="A1402" t="str">
        <f t="shared" si="42"/>
        <v>Minnesota</v>
      </c>
      <c r="B1402">
        <f t="shared" si="43"/>
        <v>2003</v>
      </c>
      <c r="C1402">
        <f>INDEX(Convictions!$B$2:$AR$52,MATCH(A1402,Convictions!$A$2:$A$52,0),MATCH(B1402,Convictions!$B$1:$AR$1,0))</f>
        <v>3</v>
      </c>
      <c r="D1402">
        <f>INDEX(Population!$B$2:$AR$52,MATCH(A1402,Population!$A$2:$A$52,0),MATCH(B1402,Population!$B$1:$AR$1,0))</f>
        <v>5053572</v>
      </c>
      <c r="E1402" s="6">
        <f>INDEX(Convictions_per_capita!$B$2:$AR$52,MATCH(A1402,Convictions_per_capita!$A$2:$A$52,0),MATCH(B1402,Convictions_per_capita!$B$1:$AR$1,0))</f>
        <v>5.9400000000000005E-7</v>
      </c>
    </row>
    <row r="1403" spans="1:5" x14ac:dyDescent="0.35">
      <c r="A1403" t="str">
        <f t="shared" si="42"/>
        <v>Mississippi</v>
      </c>
      <c r="B1403">
        <f t="shared" si="43"/>
        <v>2003</v>
      </c>
      <c r="C1403">
        <f>INDEX(Convictions!$B$2:$AR$52,MATCH(A1403,Convictions!$A$2:$A$52,0),MATCH(B1403,Convictions!$B$1:$AR$1,0))</f>
        <v>27</v>
      </c>
      <c r="D1403">
        <f>INDEX(Population!$B$2:$AR$52,MATCH(A1403,Population!$A$2:$A$52,0),MATCH(B1403,Population!$B$1:$AR$1,0))</f>
        <v>2868312</v>
      </c>
      <c r="E1403" s="6">
        <f>INDEX(Convictions_per_capita!$B$2:$AR$52,MATCH(A1403,Convictions_per_capita!$A$2:$A$52,0),MATCH(B1403,Convictions_per_capita!$B$1:$AR$1,0))</f>
        <v>9.4099999999999997E-6</v>
      </c>
    </row>
    <row r="1404" spans="1:5" x14ac:dyDescent="0.35">
      <c r="A1404" t="str">
        <f t="shared" si="42"/>
        <v>Missouri</v>
      </c>
      <c r="B1404">
        <f t="shared" si="43"/>
        <v>2003</v>
      </c>
      <c r="C1404">
        <f>INDEX(Convictions!$B$2:$AR$52,MATCH(A1404,Convictions!$A$2:$A$52,0),MATCH(B1404,Convictions!$B$1:$AR$1,0))</f>
        <v>10</v>
      </c>
      <c r="D1404">
        <f>INDEX(Population!$B$2:$AR$52,MATCH(A1404,Population!$A$2:$A$52,0),MATCH(B1404,Population!$B$1:$AR$1,0))</f>
        <v>5709403</v>
      </c>
      <c r="E1404" s="6">
        <f>INDEX(Convictions_per_capita!$B$2:$AR$52,MATCH(A1404,Convictions_per_capita!$A$2:$A$52,0),MATCH(B1404,Convictions_per_capita!$B$1:$AR$1,0))</f>
        <v>1.75E-6</v>
      </c>
    </row>
    <row r="1405" spans="1:5" x14ac:dyDescent="0.35">
      <c r="A1405" t="str">
        <f t="shared" si="42"/>
        <v>Montana</v>
      </c>
      <c r="B1405">
        <f t="shared" si="43"/>
        <v>2003</v>
      </c>
      <c r="C1405">
        <f>INDEX(Convictions!$B$2:$AR$52,MATCH(A1405,Convictions!$A$2:$A$52,0),MATCH(B1405,Convictions!$B$1:$AR$1,0))</f>
        <v>2</v>
      </c>
      <c r="D1405">
        <f>INDEX(Population!$B$2:$AR$52,MATCH(A1405,Population!$A$2:$A$52,0),MATCH(B1405,Population!$B$1:$AR$1,0))</f>
        <v>919630</v>
      </c>
      <c r="E1405" s="6">
        <f>INDEX(Convictions_per_capita!$B$2:$AR$52,MATCH(A1405,Convictions_per_capita!$A$2:$A$52,0),MATCH(B1405,Convictions_per_capita!$B$1:$AR$1,0))</f>
        <v>2.17E-6</v>
      </c>
    </row>
    <row r="1406" spans="1:5" x14ac:dyDescent="0.35">
      <c r="A1406" t="str">
        <f t="shared" si="42"/>
        <v>Nebraska</v>
      </c>
      <c r="B1406">
        <f t="shared" si="43"/>
        <v>2003</v>
      </c>
      <c r="C1406">
        <f>INDEX(Convictions!$B$2:$AR$52,MATCH(A1406,Convictions!$A$2:$A$52,0),MATCH(B1406,Convictions!$B$1:$AR$1,0))</f>
        <v>2</v>
      </c>
      <c r="D1406">
        <f>INDEX(Population!$B$2:$AR$52,MATCH(A1406,Population!$A$2:$A$52,0),MATCH(B1406,Population!$B$1:$AR$1,0))</f>
        <v>1738643</v>
      </c>
      <c r="E1406" s="6">
        <f>INDEX(Convictions_per_capita!$B$2:$AR$52,MATCH(A1406,Convictions_per_capita!$A$2:$A$52,0),MATCH(B1406,Convictions_per_capita!$B$1:$AR$1,0))</f>
        <v>1.15E-6</v>
      </c>
    </row>
    <row r="1407" spans="1:5" x14ac:dyDescent="0.35">
      <c r="A1407" t="str">
        <f t="shared" si="42"/>
        <v>Nevada</v>
      </c>
      <c r="B1407">
        <f t="shared" si="43"/>
        <v>2003</v>
      </c>
      <c r="C1407">
        <f>INDEX(Convictions!$B$2:$AR$52,MATCH(A1407,Convictions!$A$2:$A$52,0),MATCH(B1407,Convictions!$B$1:$AR$1,0))</f>
        <v>6</v>
      </c>
      <c r="D1407">
        <f>INDEX(Population!$B$2:$AR$52,MATCH(A1407,Population!$A$2:$A$52,0),MATCH(B1407,Population!$B$1:$AR$1,0))</f>
        <v>2248850</v>
      </c>
      <c r="E1407" s="6">
        <f>INDEX(Convictions_per_capita!$B$2:$AR$52,MATCH(A1407,Convictions_per_capita!$A$2:$A$52,0),MATCH(B1407,Convictions_per_capita!$B$1:$AR$1,0))</f>
        <v>2.6699999999999998E-6</v>
      </c>
    </row>
    <row r="1408" spans="1:5" x14ac:dyDescent="0.35">
      <c r="A1408" t="str">
        <f t="shared" si="42"/>
        <v>New Hampshire</v>
      </c>
      <c r="B1408">
        <f t="shared" si="43"/>
        <v>2003</v>
      </c>
      <c r="C1408">
        <f>INDEX(Convictions!$B$2:$AR$52,MATCH(A1408,Convictions!$A$2:$A$52,0),MATCH(B1408,Convictions!$B$1:$AR$1,0))</f>
        <v>3</v>
      </c>
      <c r="D1408">
        <f>INDEX(Population!$B$2:$AR$52,MATCH(A1408,Population!$A$2:$A$52,0),MATCH(B1408,Population!$B$1:$AR$1,0))</f>
        <v>1279840</v>
      </c>
      <c r="E1408" s="6">
        <f>INDEX(Convictions_per_capita!$B$2:$AR$52,MATCH(A1408,Convictions_per_capita!$A$2:$A$52,0),MATCH(B1408,Convictions_per_capita!$B$1:$AR$1,0))</f>
        <v>2.34E-6</v>
      </c>
    </row>
    <row r="1409" spans="1:5" x14ac:dyDescent="0.35">
      <c r="A1409" t="str">
        <f t="shared" si="42"/>
        <v>New Jersey</v>
      </c>
      <c r="B1409">
        <f t="shared" si="43"/>
        <v>2003</v>
      </c>
      <c r="C1409">
        <f>INDEX(Convictions!$B$2:$AR$52,MATCH(A1409,Convictions!$A$2:$A$52,0),MATCH(B1409,Convictions!$B$1:$AR$1,0))</f>
        <v>41</v>
      </c>
      <c r="D1409">
        <f>INDEX(Population!$B$2:$AR$52,MATCH(A1409,Population!$A$2:$A$52,0),MATCH(B1409,Population!$B$1:$AR$1,0))</f>
        <v>8601402</v>
      </c>
      <c r="E1409" s="6">
        <f>INDEX(Convictions_per_capita!$B$2:$AR$52,MATCH(A1409,Convictions_per_capita!$A$2:$A$52,0),MATCH(B1409,Convictions_per_capita!$B$1:$AR$1,0))</f>
        <v>4.7700000000000001E-6</v>
      </c>
    </row>
    <row r="1410" spans="1:5" x14ac:dyDescent="0.35">
      <c r="A1410" t="str">
        <f t="shared" si="42"/>
        <v>New Mexico</v>
      </c>
      <c r="B1410">
        <f t="shared" si="43"/>
        <v>2003</v>
      </c>
      <c r="C1410">
        <f>INDEX(Convictions!$B$2:$AR$52,MATCH(A1410,Convictions!$A$2:$A$52,0),MATCH(B1410,Convictions!$B$1:$AR$1,0))</f>
        <v>2</v>
      </c>
      <c r="D1410">
        <f>INDEX(Population!$B$2:$AR$52,MATCH(A1410,Population!$A$2:$A$52,0),MATCH(B1410,Population!$B$1:$AR$1,0))</f>
        <v>1877574</v>
      </c>
      <c r="E1410" s="6">
        <f>INDEX(Convictions_per_capita!$B$2:$AR$52,MATCH(A1410,Convictions_per_capita!$A$2:$A$52,0),MATCH(B1410,Convictions_per_capita!$B$1:$AR$1,0))</f>
        <v>1.0699999999999999E-6</v>
      </c>
    </row>
    <row r="1411" spans="1:5" x14ac:dyDescent="0.35">
      <c r="A1411" t="str">
        <f t="shared" si="42"/>
        <v>New York</v>
      </c>
      <c r="B1411">
        <f t="shared" si="43"/>
        <v>2003</v>
      </c>
      <c r="C1411">
        <f>INDEX(Convictions!$B$2:$AR$52,MATCH(A1411,Convictions!$A$2:$A$52,0),MATCH(B1411,Convictions!$B$1:$AR$1,0))</f>
        <v>63</v>
      </c>
      <c r="D1411">
        <f>INDEX(Population!$B$2:$AR$52,MATCH(A1411,Population!$A$2:$A$52,0),MATCH(B1411,Population!$B$1:$AR$1,0))</f>
        <v>19175939</v>
      </c>
      <c r="E1411" s="6">
        <f>INDEX(Convictions_per_capita!$B$2:$AR$52,MATCH(A1411,Convictions_per_capita!$A$2:$A$52,0),MATCH(B1411,Convictions_per_capita!$B$1:$AR$1,0))</f>
        <v>3.2899999999999998E-6</v>
      </c>
    </row>
    <row r="1412" spans="1:5" x14ac:dyDescent="0.35">
      <c r="A1412" t="str">
        <f t="shared" si="42"/>
        <v>North Carolina</v>
      </c>
      <c r="B1412">
        <f t="shared" si="43"/>
        <v>2003</v>
      </c>
      <c r="C1412">
        <f>INDEX(Convictions!$B$2:$AR$52,MATCH(A1412,Convictions!$A$2:$A$52,0),MATCH(B1412,Convictions!$B$1:$AR$1,0))</f>
        <v>20</v>
      </c>
      <c r="D1412">
        <f>INDEX(Population!$B$2:$AR$52,MATCH(A1412,Population!$A$2:$A$52,0),MATCH(B1412,Population!$B$1:$AR$1,0))</f>
        <v>8422501</v>
      </c>
      <c r="E1412" s="6">
        <f>INDEX(Convictions_per_capita!$B$2:$AR$52,MATCH(A1412,Convictions_per_capita!$A$2:$A$52,0),MATCH(B1412,Convictions_per_capita!$B$1:$AR$1,0))</f>
        <v>2.3700000000000002E-6</v>
      </c>
    </row>
    <row r="1413" spans="1:5" x14ac:dyDescent="0.35">
      <c r="A1413" t="str">
        <f t="shared" si="42"/>
        <v>North Dakota</v>
      </c>
      <c r="B1413">
        <f t="shared" si="43"/>
        <v>2003</v>
      </c>
      <c r="C1413">
        <f>INDEX(Convictions!$B$2:$AR$52,MATCH(A1413,Convictions!$A$2:$A$52,0),MATCH(B1413,Convictions!$B$1:$AR$1,0))</f>
        <v>16</v>
      </c>
      <c r="D1413">
        <f>INDEX(Population!$B$2:$AR$52,MATCH(A1413,Population!$A$2:$A$52,0),MATCH(B1413,Population!$B$1:$AR$1,0))</f>
        <v>638817</v>
      </c>
      <c r="E1413" s="6">
        <f>INDEX(Convictions_per_capita!$B$2:$AR$52,MATCH(A1413,Convictions_per_capita!$A$2:$A$52,0),MATCH(B1413,Convictions_per_capita!$B$1:$AR$1,0))</f>
        <v>2.5000000000000001E-5</v>
      </c>
    </row>
    <row r="1414" spans="1:5" x14ac:dyDescent="0.35">
      <c r="A1414" t="str">
        <f t="shared" si="42"/>
        <v>Ohio</v>
      </c>
      <c r="B1414">
        <f t="shared" si="43"/>
        <v>2003</v>
      </c>
      <c r="C1414">
        <f>INDEX(Convictions!$B$2:$AR$52,MATCH(A1414,Convictions!$A$2:$A$52,0),MATCH(B1414,Convictions!$B$1:$AR$1,0))</f>
        <v>37</v>
      </c>
      <c r="D1414">
        <f>INDEX(Population!$B$2:$AR$52,MATCH(A1414,Population!$A$2:$A$52,0),MATCH(B1414,Population!$B$1:$AR$1,0))</f>
        <v>11434788</v>
      </c>
      <c r="E1414" s="6">
        <f>INDEX(Convictions_per_capita!$B$2:$AR$52,MATCH(A1414,Convictions_per_capita!$A$2:$A$52,0),MATCH(B1414,Convictions_per_capita!$B$1:$AR$1,0))</f>
        <v>3.2399999999999999E-6</v>
      </c>
    </row>
    <row r="1415" spans="1:5" x14ac:dyDescent="0.35">
      <c r="A1415" t="str">
        <f t="shared" si="42"/>
        <v>Oklahoma</v>
      </c>
      <c r="B1415">
        <f t="shared" si="43"/>
        <v>2003</v>
      </c>
      <c r="C1415">
        <f>INDEX(Convictions!$B$2:$AR$52,MATCH(A1415,Convictions!$A$2:$A$52,0),MATCH(B1415,Convictions!$B$1:$AR$1,0))</f>
        <v>4</v>
      </c>
      <c r="D1415">
        <f>INDEX(Population!$B$2:$AR$52,MATCH(A1415,Population!$A$2:$A$52,0),MATCH(B1415,Population!$B$1:$AR$1,0))</f>
        <v>3504892</v>
      </c>
      <c r="E1415" s="6">
        <f>INDEX(Convictions_per_capita!$B$2:$AR$52,MATCH(A1415,Convictions_per_capita!$A$2:$A$52,0),MATCH(B1415,Convictions_per_capita!$B$1:$AR$1,0))</f>
        <v>1.1400000000000001E-6</v>
      </c>
    </row>
    <row r="1416" spans="1:5" x14ac:dyDescent="0.35">
      <c r="A1416" t="str">
        <f t="shared" si="42"/>
        <v>Oregon</v>
      </c>
      <c r="B1416">
        <f t="shared" si="43"/>
        <v>2003</v>
      </c>
      <c r="C1416">
        <f>INDEX(Convictions!$B$2:$AR$52,MATCH(A1416,Convictions!$A$2:$A$52,0),MATCH(B1416,Convictions!$B$1:$AR$1,0))</f>
        <v>3</v>
      </c>
      <c r="D1416">
        <f>INDEX(Population!$B$2:$AR$52,MATCH(A1416,Population!$A$2:$A$52,0),MATCH(B1416,Population!$B$1:$AR$1,0))</f>
        <v>3547376</v>
      </c>
      <c r="E1416" s="6">
        <f>INDEX(Convictions_per_capita!$B$2:$AR$52,MATCH(A1416,Convictions_per_capita!$A$2:$A$52,0),MATCH(B1416,Convictions_per_capita!$B$1:$AR$1,0))</f>
        <v>8.4600000000000003E-7</v>
      </c>
    </row>
    <row r="1417" spans="1:5" x14ac:dyDescent="0.35">
      <c r="A1417" t="str">
        <f t="shared" si="42"/>
        <v>Pennsylvania</v>
      </c>
      <c r="B1417">
        <f t="shared" si="43"/>
        <v>2003</v>
      </c>
      <c r="C1417">
        <f>INDEX(Convictions!$B$2:$AR$52,MATCH(A1417,Convictions!$A$2:$A$52,0),MATCH(B1417,Convictions!$B$1:$AR$1,0))</f>
        <v>74</v>
      </c>
      <c r="D1417">
        <f>INDEX(Population!$B$2:$AR$52,MATCH(A1417,Population!$A$2:$A$52,0),MATCH(B1417,Population!$B$1:$AR$1,0))</f>
        <v>12374658</v>
      </c>
      <c r="E1417" s="6">
        <f>INDEX(Convictions_per_capita!$B$2:$AR$52,MATCH(A1417,Convictions_per_capita!$A$2:$A$52,0),MATCH(B1417,Convictions_per_capita!$B$1:$AR$1,0))</f>
        <v>5.9800000000000003E-6</v>
      </c>
    </row>
    <row r="1418" spans="1:5" x14ac:dyDescent="0.35">
      <c r="A1418" t="str">
        <f t="shared" si="42"/>
        <v>Rhode Island</v>
      </c>
      <c r="B1418">
        <f t="shared" si="43"/>
        <v>2003</v>
      </c>
      <c r="C1418">
        <f>INDEX(Convictions!$B$2:$AR$52,MATCH(A1418,Convictions!$A$2:$A$52,0),MATCH(B1418,Convictions!$B$1:$AR$1,0))</f>
        <v>0</v>
      </c>
      <c r="D1418">
        <f>INDEX(Population!$B$2:$AR$52,MATCH(A1418,Population!$A$2:$A$52,0),MATCH(B1418,Population!$B$1:$AR$1,0))</f>
        <v>1071342</v>
      </c>
      <c r="E1418" s="6">
        <f>INDEX(Convictions_per_capita!$B$2:$AR$52,MATCH(A1418,Convictions_per_capita!$A$2:$A$52,0),MATCH(B1418,Convictions_per_capita!$B$1:$AR$1,0))</f>
        <v>0</v>
      </c>
    </row>
    <row r="1419" spans="1:5" x14ac:dyDescent="0.35">
      <c r="A1419" t="str">
        <f t="shared" si="42"/>
        <v>South Carolina</v>
      </c>
      <c r="B1419">
        <f t="shared" si="43"/>
        <v>2003</v>
      </c>
      <c r="C1419">
        <f>INDEX(Convictions!$B$2:$AR$52,MATCH(A1419,Convictions!$A$2:$A$52,0),MATCH(B1419,Convictions!$B$1:$AR$1,0))</f>
        <v>8</v>
      </c>
      <c r="D1419">
        <f>INDEX(Population!$B$2:$AR$52,MATCH(A1419,Population!$A$2:$A$52,0),MATCH(B1419,Population!$B$1:$AR$1,0))</f>
        <v>4150297</v>
      </c>
      <c r="E1419" s="6">
        <f>INDEX(Convictions_per_capita!$B$2:$AR$52,MATCH(A1419,Convictions_per_capita!$A$2:$A$52,0),MATCH(B1419,Convictions_per_capita!$B$1:$AR$1,0))</f>
        <v>1.9300000000000002E-6</v>
      </c>
    </row>
    <row r="1420" spans="1:5" x14ac:dyDescent="0.35">
      <c r="A1420" t="str">
        <f t="shared" si="42"/>
        <v>South Dakota</v>
      </c>
      <c r="B1420">
        <f t="shared" si="43"/>
        <v>2003</v>
      </c>
      <c r="C1420">
        <f>INDEX(Convictions!$B$2:$AR$52,MATCH(A1420,Convictions!$A$2:$A$52,0),MATCH(B1420,Convictions!$B$1:$AR$1,0))</f>
        <v>3</v>
      </c>
      <c r="D1420">
        <f>INDEX(Population!$B$2:$AR$52,MATCH(A1420,Population!$A$2:$A$52,0),MATCH(B1420,Population!$B$1:$AR$1,0))</f>
        <v>763729</v>
      </c>
      <c r="E1420" s="6">
        <f>INDEX(Convictions_per_capita!$B$2:$AR$52,MATCH(A1420,Convictions_per_capita!$A$2:$A$52,0),MATCH(B1420,Convictions_per_capita!$B$1:$AR$1,0))</f>
        <v>3.9299999999999996E-6</v>
      </c>
    </row>
    <row r="1421" spans="1:5" x14ac:dyDescent="0.35">
      <c r="A1421" t="str">
        <f t="shared" si="42"/>
        <v>Tennessee</v>
      </c>
      <c r="B1421">
        <f t="shared" si="43"/>
        <v>2003</v>
      </c>
      <c r="C1421">
        <f>INDEX(Convictions!$B$2:$AR$52,MATCH(A1421,Convictions!$A$2:$A$52,0),MATCH(B1421,Convictions!$B$1:$AR$1,0))</f>
        <v>25</v>
      </c>
      <c r="D1421">
        <f>INDEX(Population!$B$2:$AR$52,MATCH(A1421,Population!$A$2:$A$52,0),MATCH(B1421,Population!$B$1:$AR$1,0))</f>
        <v>5847812</v>
      </c>
      <c r="E1421" s="6">
        <f>INDEX(Convictions_per_capita!$B$2:$AR$52,MATCH(A1421,Convictions_per_capita!$A$2:$A$52,0),MATCH(B1421,Convictions_per_capita!$B$1:$AR$1,0))</f>
        <v>4.2799999999999997E-6</v>
      </c>
    </row>
    <row r="1422" spans="1:5" x14ac:dyDescent="0.35">
      <c r="A1422" t="str">
        <f t="shared" si="42"/>
        <v>Texas</v>
      </c>
      <c r="B1422">
        <f t="shared" si="43"/>
        <v>2003</v>
      </c>
      <c r="C1422">
        <f>INDEX(Convictions!$B$2:$AR$52,MATCH(A1422,Convictions!$A$2:$A$52,0),MATCH(B1422,Convictions!$B$1:$AR$1,0))</f>
        <v>71</v>
      </c>
      <c r="D1422">
        <f>INDEX(Population!$B$2:$AR$52,MATCH(A1422,Population!$A$2:$A$52,0),MATCH(B1422,Population!$B$1:$AR$1,0))</f>
        <v>22030931</v>
      </c>
      <c r="E1422" s="6">
        <f>INDEX(Convictions_per_capita!$B$2:$AR$52,MATCH(A1422,Convictions_per_capita!$A$2:$A$52,0),MATCH(B1422,Convictions_per_capita!$B$1:$AR$1,0))</f>
        <v>3.2200000000000001E-6</v>
      </c>
    </row>
    <row r="1423" spans="1:5" x14ac:dyDescent="0.35">
      <c r="A1423" t="str">
        <f t="shared" si="42"/>
        <v>Utah</v>
      </c>
      <c r="B1423">
        <f t="shared" si="43"/>
        <v>2003</v>
      </c>
      <c r="C1423">
        <f>INDEX(Convictions!$B$2:$AR$52,MATCH(A1423,Convictions!$A$2:$A$52,0),MATCH(B1423,Convictions!$B$1:$AR$1,0))</f>
        <v>5</v>
      </c>
      <c r="D1423">
        <f>INDEX(Population!$B$2:$AR$52,MATCH(A1423,Population!$A$2:$A$52,0),MATCH(B1423,Population!$B$1:$AR$1,0))</f>
        <v>2360137</v>
      </c>
      <c r="E1423" s="6">
        <f>INDEX(Convictions_per_capita!$B$2:$AR$52,MATCH(A1423,Convictions_per_capita!$A$2:$A$52,0),MATCH(B1423,Convictions_per_capita!$B$1:$AR$1,0))</f>
        <v>2.12E-6</v>
      </c>
    </row>
    <row r="1424" spans="1:5" x14ac:dyDescent="0.35">
      <c r="A1424" t="str">
        <f t="shared" si="42"/>
        <v>Vermont</v>
      </c>
      <c r="B1424">
        <f t="shared" si="43"/>
        <v>2003</v>
      </c>
      <c r="C1424">
        <f>INDEX(Convictions!$B$2:$AR$52,MATCH(A1424,Convictions!$A$2:$A$52,0),MATCH(B1424,Convictions!$B$1:$AR$1,0))</f>
        <v>3</v>
      </c>
      <c r="D1424">
        <f>INDEX(Population!$B$2:$AR$52,MATCH(A1424,Population!$A$2:$A$52,0),MATCH(B1424,Population!$B$1:$AR$1,0))</f>
        <v>617858</v>
      </c>
      <c r="E1424" s="6">
        <f>INDEX(Convictions_per_capita!$B$2:$AR$52,MATCH(A1424,Convictions_per_capita!$A$2:$A$52,0),MATCH(B1424,Convictions_per_capita!$B$1:$AR$1,0))</f>
        <v>4.8600000000000001E-6</v>
      </c>
    </row>
    <row r="1425" spans="1:5" x14ac:dyDescent="0.35">
      <c r="A1425" t="str">
        <f t="shared" si="42"/>
        <v>Virginia</v>
      </c>
      <c r="B1425">
        <f t="shared" si="43"/>
        <v>2003</v>
      </c>
      <c r="C1425">
        <f>INDEX(Convictions!$B$2:$AR$52,MATCH(A1425,Convictions!$A$2:$A$52,0),MATCH(B1425,Convictions!$B$1:$AR$1,0))</f>
        <v>11</v>
      </c>
      <c r="D1425">
        <f>INDEX(Population!$B$2:$AR$52,MATCH(A1425,Population!$A$2:$A$52,0),MATCH(B1425,Population!$B$1:$AR$1,0))</f>
        <v>7366977</v>
      </c>
      <c r="E1425" s="6">
        <f>INDEX(Convictions_per_capita!$B$2:$AR$52,MATCH(A1425,Convictions_per_capita!$A$2:$A$52,0),MATCH(B1425,Convictions_per_capita!$B$1:$AR$1,0))</f>
        <v>1.4899999999999999E-6</v>
      </c>
    </row>
    <row r="1426" spans="1:5" x14ac:dyDescent="0.35">
      <c r="A1426" t="str">
        <f t="shared" si="42"/>
        <v>Washington</v>
      </c>
      <c r="B1426">
        <f t="shared" si="43"/>
        <v>2003</v>
      </c>
      <c r="C1426">
        <f>INDEX(Convictions!$B$2:$AR$52,MATCH(A1426,Convictions!$A$2:$A$52,0),MATCH(B1426,Convictions!$B$1:$AR$1,0))</f>
        <v>3</v>
      </c>
      <c r="D1426">
        <f>INDEX(Population!$B$2:$AR$52,MATCH(A1426,Population!$A$2:$A$52,0),MATCH(B1426,Population!$B$1:$AR$1,0))</f>
        <v>6104115</v>
      </c>
      <c r="E1426" s="6">
        <f>INDEX(Convictions_per_capita!$B$2:$AR$52,MATCH(A1426,Convictions_per_capita!$A$2:$A$52,0),MATCH(B1426,Convictions_per_capita!$B$1:$AR$1,0))</f>
        <v>4.9100000000000004E-7</v>
      </c>
    </row>
    <row r="1427" spans="1:5" x14ac:dyDescent="0.35">
      <c r="A1427" t="str">
        <f t="shared" si="42"/>
        <v>West Virginia</v>
      </c>
      <c r="B1427">
        <f t="shared" si="43"/>
        <v>2003</v>
      </c>
      <c r="C1427">
        <f>INDEX(Convictions!$B$2:$AR$52,MATCH(A1427,Convictions!$A$2:$A$52,0),MATCH(B1427,Convictions!$B$1:$AR$1,0))</f>
        <v>8</v>
      </c>
      <c r="D1427">
        <f>INDEX(Population!$B$2:$AR$52,MATCH(A1427,Population!$A$2:$A$52,0),MATCH(B1427,Population!$B$1:$AR$1,0))</f>
        <v>1812295</v>
      </c>
      <c r="E1427" s="6">
        <f>INDEX(Convictions_per_capita!$B$2:$AR$52,MATCH(A1427,Convictions_per_capita!$A$2:$A$52,0),MATCH(B1427,Convictions_per_capita!$B$1:$AR$1,0))</f>
        <v>4.4100000000000001E-6</v>
      </c>
    </row>
    <row r="1428" spans="1:5" x14ac:dyDescent="0.35">
      <c r="A1428" t="str">
        <f t="shared" si="42"/>
        <v>Wisconsin</v>
      </c>
      <c r="B1428">
        <f t="shared" si="43"/>
        <v>2003</v>
      </c>
      <c r="C1428">
        <f>INDEX(Convictions!$B$2:$AR$52,MATCH(A1428,Convictions!$A$2:$A$52,0),MATCH(B1428,Convictions!$B$1:$AR$1,0))</f>
        <v>11</v>
      </c>
      <c r="D1428">
        <f>INDEX(Population!$B$2:$AR$52,MATCH(A1428,Population!$A$2:$A$52,0),MATCH(B1428,Population!$B$1:$AR$1,0))</f>
        <v>5479203</v>
      </c>
      <c r="E1428" s="6">
        <f>INDEX(Convictions_per_capita!$B$2:$AR$52,MATCH(A1428,Convictions_per_capita!$A$2:$A$52,0),MATCH(B1428,Convictions_per_capita!$B$1:$AR$1,0))</f>
        <v>2.0099999999999998E-6</v>
      </c>
    </row>
    <row r="1429" spans="1:5" x14ac:dyDescent="0.35">
      <c r="A1429" t="str">
        <f t="shared" si="42"/>
        <v>Wyoming</v>
      </c>
      <c r="B1429">
        <f t="shared" si="43"/>
        <v>2003</v>
      </c>
      <c r="C1429">
        <f>INDEX(Convictions!$B$2:$AR$52,MATCH(A1429,Convictions!$A$2:$A$52,0),MATCH(B1429,Convictions!$B$1:$AR$1,0))</f>
        <v>2</v>
      </c>
      <c r="D1429">
        <f>INDEX(Population!$B$2:$AR$52,MATCH(A1429,Population!$A$2:$A$52,0),MATCH(B1429,Population!$B$1:$AR$1,0))</f>
        <v>503453</v>
      </c>
      <c r="E1429" s="6">
        <f>INDEX(Convictions_per_capita!$B$2:$AR$52,MATCH(A1429,Convictions_per_capita!$A$2:$A$52,0),MATCH(B1429,Convictions_per_capita!$B$1:$AR$1,0))</f>
        <v>3.9700000000000001E-6</v>
      </c>
    </row>
    <row r="1430" spans="1:5" x14ac:dyDescent="0.35">
      <c r="A1430" t="str">
        <f t="shared" si="42"/>
        <v>Alabama</v>
      </c>
      <c r="B1430">
        <f t="shared" si="43"/>
        <v>2004</v>
      </c>
      <c r="C1430">
        <f>INDEX(Convictions!$B$2:$AR$52,MATCH(A1430,Convictions!$A$2:$A$52,0),MATCH(B1430,Convictions!$B$1:$AR$1,0))</f>
        <v>13</v>
      </c>
      <c r="D1430">
        <f>INDEX(Population!$B$2:$AR$52,MATCH(A1430,Population!$A$2:$A$52,0),MATCH(B1430,Population!$B$1:$AR$1,0))</f>
        <v>4530729</v>
      </c>
      <c r="E1430" s="6">
        <f>INDEX(Convictions_per_capita!$B$2:$AR$52,MATCH(A1430,Convictions_per_capita!$A$2:$A$52,0),MATCH(B1430,Convictions_per_capita!$B$1:$AR$1,0))</f>
        <v>2.8700000000000001E-6</v>
      </c>
    </row>
    <row r="1431" spans="1:5" x14ac:dyDescent="0.35">
      <c r="A1431" t="str">
        <f t="shared" si="42"/>
        <v>Alaska</v>
      </c>
      <c r="B1431">
        <f t="shared" si="43"/>
        <v>2004</v>
      </c>
      <c r="C1431">
        <f>INDEX(Convictions!$B$2:$AR$52,MATCH(A1431,Convictions!$A$2:$A$52,0),MATCH(B1431,Convictions!$B$1:$AR$1,0))</f>
        <v>0</v>
      </c>
      <c r="D1431">
        <f>INDEX(Population!$B$2:$AR$52,MATCH(A1431,Population!$A$2:$A$52,0),MATCH(B1431,Population!$B$1:$AR$1,0))</f>
        <v>659286</v>
      </c>
      <c r="E1431" s="6">
        <f>INDEX(Convictions_per_capita!$B$2:$AR$52,MATCH(A1431,Convictions_per_capita!$A$2:$A$52,0),MATCH(B1431,Convictions_per_capita!$B$1:$AR$1,0))</f>
        <v>0</v>
      </c>
    </row>
    <row r="1432" spans="1:5" x14ac:dyDescent="0.35">
      <c r="A1432" t="str">
        <f t="shared" si="42"/>
        <v>Arizona</v>
      </c>
      <c r="B1432">
        <f t="shared" si="43"/>
        <v>2004</v>
      </c>
      <c r="C1432">
        <f>INDEX(Convictions!$B$2:$AR$52,MATCH(A1432,Convictions!$A$2:$A$52,0),MATCH(B1432,Convictions!$B$1:$AR$1,0))</f>
        <v>9</v>
      </c>
      <c r="D1432">
        <f>INDEX(Population!$B$2:$AR$52,MATCH(A1432,Population!$A$2:$A$52,0),MATCH(B1432,Population!$B$1:$AR$1,0))</f>
        <v>5652404</v>
      </c>
      <c r="E1432" s="6">
        <f>INDEX(Convictions_per_capita!$B$2:$AR$52,MATCH(A1432,Convictions_per_capita!$A$2:$A$52,0),MATCH(B1432,Convictions_per_capita!$B$1:$AR$1,0))</f>
        <v>1.59E-6</v>
      </c>
    </row>
    <row r="1433" spans="1:5" x14ac:dyDescent="0.35">
      <c r="A1433" t="str">
        <f t="shared" si="42"/>
        <v>Arkansas</v>
      </c>
      <c r="B1433">
        <f t="shared" si="43"/>
        <v>2004</v>
      </c>
      <c r="C1433">
        <f>INDEX(Convictions!$B$2:$AR$52,MATCH(A1433,Convictions!$A$2:$A$52,0),MATCH(B1433,Convictions!$B$1:$AR$1,0))</f>
        <v>18</v>
      </c>
      <c r="D1433">
        <f>INDEX(Population!$B$2:$AR$52,MATCH(A1433,Population!$A$2:$A$52,0),MATCH(B1433,Population!$B$1:$AR$1,0))</f>
        <v>2749686</v>
      </c>
      <c r="E1433" s="6">
        <f>INDEX(Convictions_per_capita!$B$2:$AR$52,MATCH(A1433,Convictions_per_capita!$A$2:$A$52,0),MATCH(B1433,Convictions_per_capita!$B$1:$AR$1,0))</f>
        <v>6.55E-6</v>
      </c>
    </row>
    <row r="1434" spans="1:5" x14ac:dyDescent="0.35">
      <c r="A1434" t="str">
        <f t="shared" si="42"/>
        <v>California</v>
      </c>
      <c r="B1434">
        <f t="shared" si="43"/>
        <v>2004</v>
      </c>
      <c r="C1434">
        <f>INDEX(Convictions!$B$2:$AR$52,MATCH(A1434,Convictions!$A$2:$A$52,0),MATCH(B1434,Convictions!$B$1:$AR$1,0))</f>
        <v>77</v>
      </c>
      <c r="D1434">
        <f>INDEX(Population!$B$2:$AR$52,MATCH(A1434,Population!$A$2:$A$52,0),MATCH(B1434,Population!$B$1:$AR$1,0))</f>
        <v>35574576</v>
      </c>
      <c r="E1434" s="6">
        <f>INDEX(Convictions_per_capita!$B$2:$AR$52,MATCH(A1434,Convictions_per_capita!$A$2:$A$52,0),MATCH(B1434,Convictions_per_capita!$B$1:$AR$1,0))</f>
        <v>2.1600000000000001E-6</v>
      </c>
    </row>
    <row r="1435" spans="1:5" x14ac:dyDescent="0.35">
      <c r="A1435" t="str">
        <f t="shared" si="42"/>
        <v>Colorado</v>
      </c>
      <c r="B1435">
        <f t="shared" si="43"/>
        <v>2004</v>
      </c>
      <c r="C1435">
        <f>INDEX(Convictions!$B$2:$AR$52,MATCH(A1435,Convictions!$A$2:$A$52,0),MATCH(B1435,Convictions!$B$1:$AR$1,0))</f>
        <v>8</v>
      </c>
      <c r="D1435">
        <f>INDEX(Population!$B$2:$AR$52,MATCH(A1435,Population!$A$2:$A$52,0),MATCH(B1435,Population!$B$1:$AR$1,0))</f>
        <v>4575013</v>
      </c>
      <c r="E1435" s="6">
        <f>INDEX(Convictions_per_capita!$B$2:$AR$52,MATCH(A1435,Convictions_per_capita!$A$2:$A$52,0),MATCH(B1435,Convictions_per_capita!$B$1:$AR$1,0))</f>
        <v>1.75E-6</v>
      </c>
    </row>
    <row r="1436" spans="1:5" x14ac:dyDescent="0.35">
      <c r="A1436" t="str">
        <f t="shared" si="42"/>
        <v>Connecticut</v>
      </c>
      <c r="B1436">
        <f t="shared" si="43"/>
        <v>2004</v>
      </c>
      <c r="C1436">
        <f>INDEX(Convictions!$B$2:$AR$52,MATCH(A1436,Convictions!$A$2:$A$52,0),MATCH(B1436,Convictions!$B$1:$AR$1,0))</f>
        <v>8</v>
      </c>
      <c r="D1436">
        <f>INDEX(Population!$B$2:$AR$52,MATCH(A1436,Population!$A$2:$A$52,0),MATCH(B1436,Population!$B$1:$AR$1,0))</f>
        <v>3496094</v>
      </c>
      <c r="E1436" s="6">
        <f>INDEX(Convictions_per_capita!$B$2:$AR$52,MATCH(A1436,Convictions_per_capita!$A$2:$A$52,0),MATCH(B1436,Convictions_per_capita!$B$1:$AR$1,0))</f>
        <v>2.2900000000000001E-6</v>
      </c>
    </row>
    <row r="1437" spans="1:5" x14ac:dyDescent="0.35">
      <c r="A1437" t="str">
        <f t="shared" si="42"/>
        <v>Delaware</v>
      </c>
      <c r="B1437">
        <f t="shared" si="43"/>
        <v>2004</v>
      </c>
      <c r="C1437">
        <f>INDEX(Convictions!$B$2:$AR$52,MATCH(A1437,Convictions!$A$2:$A$52,0),MATCH(B1437,Convictions!$B$1:$AR$1,0))</f>
        <v>5</v>
      </c>
      <c r="D1437">
        <f>INDEX(Population!$B$2:$AR$52,MATCH(A1437,Population!$A$2:$A$52,0),MATCH(B1437,Population!$B$1:$AR$1,0))</f>
        <v>830803</v>
      </c>
      <c r="E1437" s="6">
        <f>INDEX(Convictions_per_capita!$B$2:$AR$52,MATCH(A1437,Convictions_per_capita!$A$2:$A$52,0),MATCH(B1437,Convictions_per_capita!$B$1:$AR$1,0))</f>
        <v>6.02E-6</v>
      </c>
    </row>
    <row r="1438" spans="1:5" x14ac:dyDescent="0.35">
      <c r="A1438" t="str">
        <f t="shared" si="42"/>
        <v>District of Columbia</v>
      </c>
      <c r="B1438">
        <f t="shared" si="43"/>
        <v>2004</v>
      </c>
      <c r="C1438">
        <f>INDEX(Convictions!$B$2:$AR$52,MATCH(A1438,Convictions!$A$2:$A$52,0),MATCH(B1438,Convictions!$B$1:$AR$1,0))</f>
        <v>33</v>
      </c>
      <c r="D1438">
        <f>INDEX(Population!$B$2:$AR$52,MATCH(A1438,Population!$A$2:$A$52,0),MATCH(B1438,Population!$B$1:$AR$1,0))</f>
        <v>567754</v>
      </c>
      <c r="E1438" s="6">
        <f>INDEX(Convictions_per_capita!$B$2:$AR$52,MATCH(A1438,Convictions_per_capita!$A$2:$A$52,0),MATCH(B1438,Convictions_per_capita!$B$1:$AR$1,0))</f>
        <v>5.8100000000000003E-5</v>
      </c>
    </row>
    <row r="1439" spans="1:5" x14ac:dyDescent="0.35">
      <c r="A1439" t="str">
        <f t="shared" si="42"/>
        <v>Florida</v>
      </c>
      <c r="B1439">
        <f t="shared" si="43"/>
        <v>2004</v>
      </c>
      <c r="C1439">
        <f>INDEX(Convictions!$B$2:$AR$52,MATCH(A1439,Convictions!$A$2:$A$52,0),MATCH(B1439,Convictions!$B$1:$AR$1,0))</f>
        <v>90</v>
      </c>
      <c r="D1439">
        <f>INDEX(Population!$B$2:$AR$52,MATCH(A1439,Population!$A$2:$A$52,0),MATCH(B1439,Population!$B$1:$AR$1,0))</f>
        <v>17415318</v>
      </c>
      <c r="E1439" s="6">
        <f>INDEX(Convictions_per_capita!$B$2:$AR$52,MATCH(A1439,Convictions_per_capita!$A$2:$A$52,0),MATCH(B1439,Convictions_per_capita!$B$1:$AR$1,0))</f>
        <v>5.1699999999999996E-6</v>
      </c>
    </row>
    <row r="1440" spans="1:5" x14ac:dyDescent="0.35">
      <c r="A1440" t="str">
        <f t="shared" si="42"/>
        <v>Georgia</v>
      </c>
      <c r="B1440">
        <f t="shared" si="43"/>
        <v>2004</v>
      </c>
      <c r="C1440">
        <f>INDEX(Convictions!$B$2:$AR$52,MATCH(A1440,Convictions!$A$2:$A$52,0),MATCH(B1440,Convictions!$B$1:$AR$1,0))</f>
        <v>13</v>
      </c>
      <c r="D1440">
        <f>INDEX(Population!$B$2:$AR$52,MATCH(A1440,Population!$A$2:$A$52,0),MATCH(B1440,Population!$B$1:$AR$1,0))</f>
        <v>8769252</v>
      </c>
      <c r="E1440" s="6">
        <f>INDEX(Convictions_per_capita!$B$2:$AR$52,MATCH(A1440,Convictions_per_capita!$A$2:$A$52,0),MATCH(B1440,Convictions_per_capita!$B$1:$AR$1,0))</f>
        <v>1.48E-6</v>
      </c>
    </row>
    <row r="1441" spans="1:5" x14ac:dyDescent="0.35">
      <c r="A1441" t="str">
        <f t="shared" si="42"/>
        <v>Hawaii</v>
      </c>
      <c r="B1441">
        <f t="shared" si="43"/>
        <v>2004</v>
      </c>
      <c r="C1441">
        <f>INDEX(Convictions!$B$2:$AR$52,MATCH(A1441,Convictions!$A$2:$A$52,0),MATCH(B1441,Convictions!$B$1:$AR$1,0))</f>
        <v>14</v>
      </c>
      <c r="D1441">
        <f>INDEX(Population!$B$2:$AR$52,MATCH(A1441,Population!$A$2:$A$52,0),MATCH(B1441,Population!$B$1:$AR$1,0))</f>
        <v>1273569</v>
      </c>
      <c r="E1441" s="6">
        <f>INDEX(Convictions_per_capita!$B$2:$AR$52,MATCH(A1441,Convictions_per_capita!$A$2:$A$52,0),MATCH(B1441,Convictions_per_capita!$B$1:$AR$1,0))</f>
        <v>1.1E-5</v>
      </c>
    </row>
    <row r="1442" spans="1:5" x14ac:dyDescent="0.35">
      <c r="A1442" t="str">
        <f t="shared" si="42"/>
        <v>Idaho</v>
      </c>
      <c r="B1442">
        <f t="shared" si="43"/>
        <v>2004</v>
      </c>
      <c r="C1442">
        <f>INDEX(Convictions!$B$2:$AR$52,MATCH(A1442,Convictions!$A$2:$A$52,0),MATCH(B1442,Convictions!$B$1:$AR$1,0))</f>
        <v>3</v>
      </c>
      <c r="D1442">
        <f>INDEX(Population!$B$2:$AR$52,MATCH(A1442,Population!$A$2:$A$52,0),MATCH(B1442,Population!$B$1:$AR$1,0))</f>
        <v>1391802</v>
      </c>
      <c r="E1442" s="6">
        <f>INDEX(Convictions_per_capita!$B$2:$AR$52,MATCH(A1442,Convictions_per_capita!$A$2:$A$52,0),MATCH(B1442,Convictions_per_capita!$B$1:$AR$1,0))</f>
        <v>2.1600000000000001E-6</v>
      </c>
    </row>
    <row r="1443" spans="1:5" x14ac:dyDescent="0.35">
      <c r="A1443" t="str">
        <f t="shared" si="42"/>
        <v>Illinois</v>
      </c>
      <c r="B1443">
        <f t="shared" si="43"/>
        <v>2004</v>
      </c>
      <c r="C1443">
        <f>INDEX(Convictions!$B$2:$AR$52,MATCH(A1443,Convictions!$A$2:$A$52,0),MATCH(B1443,Convictions!$B$1:$AR$1,0))</f>
        <v>42</v>
      </c>
      <c r="D1443">
        <f>INDEX(Population!$B$2:$AR$52,MATCH(A1443,Population!$A$2:$A$52,0),MATCH(B1443,Population!$B$1:$AR$1,0))</f>
        <v>12589773</v>
      </c>
      <c r="E1443" s="6">
        <f>INDEX(Convictions_per_capita!$B$2:$AR$52,MATCH(A1443,Convictions_per_capita!$A$2:$A$52,0),MATCH(B1443,Convictions_per_capita!$B$1:$AR$1,0))</f>
        <v>3.3400000000000002E-6</v>
      </c>
    </row>
    <row r="1444" spans="1:5" x14ac:dyDescent="0.35">
      <c r="A1444" t="str">
        <f t="shared" si="42"/>
        <v>Indiana</v>
      </c>
      <c r="B1444">
        <f t="shared" si="43"/>
        <v>2004</v>
      </c>
      <c r="C1444">
        <f>INDEX(Convictions!$B$2:$AR$52,MATCH(A1444,Convictions!$A$2:$A$52,0),MATCH(B1444,Convictions!$B$1:$AR$1,0))</f>
        <v>17</v>
      </c>
      <c r="D1444">
        <f>INDEX(Population!$B$2:$AR$52,MATCH(A1444,Population!$A$2:$A$52,0),MATCH(B1444,Population!$B$1:$AR$1,0))</f>
        <v>6233007</v>
      </c>
      <c r="E1444" s="6">
        <f>INDEX(Convictions_per_capita!$B$2:$AR$52,MATCH(A1444,Convictions_per_capita!$A$2:$A$52,0),MATCH(B1444,Convictions_per_capita!$B$1:$AR$1,0))</f>
        <v>2.7300000000000001E-6</v>
      </c>
    </row>
    <row r="1445" spans="1:5" x14ac:dyDescent="0.35">
      <c r="A1445" t="str">
        <f t="shared" si="42"/>
        <v>Iowa</v>
      </c>
      <c r="B1445">
        <f t="shared" si="43"/>
        <v>2004</v>
      </c>
      <c r="C1445">
        <f>INDEX(Convictions!$B$2:$AR$52,MATCH(A1445,Convictions!$A$2:$A$52,0),MATCH(B1445,Convictions!$B$1:$AR$1,0))</f>
        <v>2</v>
      </c>
      <c r="D1445">
        <f>INDEX(Population!$B$2:$AR$52,MATCH(A1445,Population!$A$2:$A$52,0),MATCH(B1445,Population!$B$1:$AR$1,0))</f>
        <v>2953635</v>
      </c>
      <c r="E1445" s="6">
        <f>INDEX(Convictions_per_capita!$B$2:$AR$52,MATCH(A1445,Convictions_per_capita!$A$2:$A$52,0),MATCH(B1445,Convictions_per_capita!$B$1:$AR$1,0))</f>
        <v>6.7700000000000004E-7</v>
      </c>
    </row>
    <row r="1446" spans="1:5" x14ac:dyDescent="0.35">
      <c r="A1446" t="str">
        <f t="shared" si="42"/>
        <v>Kansas</v>
      </c>
      <c r="B1446">
        <f t="shared" si="43"/>
        <v>2004</v>
      </c>
      <c r="C1446">
        <f>INDEX(Convictions!$B$2:$AR$52,MATCH(A1446,Convictions!$A$2:$A$52,0),MATCH(B1446,Convictions!$B$1:$AR$1,0))</f>
        <v>5</v>
      </c>
      <c r="D1446">
        <f>INDEX(Population!$B$2:$AR$52,MATCH(A1446,Population!$A$2:$A$52,0),MATCH(B1446,Population!$B$1:$AR$1,0))</f>
        <v>2734373</v>
      </c>
      <c r="E1446" s="6">
        <f>INDEX(Convictions_per_capita!$B$2:$AR$52,MATCH(A1446,Convictions_per_capita!$A$2:$A$52,0),MATCH(B1446,Convictions_per_capita!$B$1:$AR$1,0))</f>
        <v>1.8300000000000001E-6</v>
      </c>
    </row>
    <row r="1447" spans="1:5" x14ac:dyDescent="0.35">
      <c r="A1447" t="str">
        <f t="shared" si="42"/>
        <v>Kentucky</v>
      </c>
      <c r="B1447">
        <f t="shared" si="43"/>
        <v>2004</v>
      </c>
      <c r="C1447">
        <f>INDEX(Convictions!$B$2:$AR$52,MATCH(A1447,Convictions!$A$2:$A$52,0),MATCH(B1447,Convictions!$B$1:$AR$1,0))</f>
        <v>28</v>
      </c>
      <c r="D1447">
        <f>INDEX(Population!$B$2:$AR$52,MATCH(A1447,Population!$A$2:$A$52,0),MATCH(B1447,Population!$B$1:$AR$1,0))</f>
        <v>4146101</v>
      </c>
      <c r="E1447" s="6">
        <f>INDEX(Convictions_per_capita!$B$2:$AR$52,MATCH(A1447,Convictions_per_capita!$A$2:$A$52,0),MATCH(B1447,Convictions_per_capita!$B$1:$AR$1,0))</f>
        <v>6.7499999999999997E-6</v>
      </c>
    </row>
    <row r="1448" spans="1:5" x14ac:dyDescent="0.35">
      <c r="A1448" t="str">
        <f t="shared" si="42"/>
        <v>Louisiana</v>
      </c>
      <c r="B1448">
        <f t="shared" si="43"/>
        <v>2004</v>
      </c>
      <c r="C1448">
        <f>INDEX(Convictions!$B$2:$AR$52,MATCH(A1448,Convictions!$A$2:$A$52,0),MATCH(B1448,Convictions!$B$1:$AR$1,0))</f>
        <v>30</v>
      </c>
      <c r="D1448">
        <f>INDEX(Population!$B$2:$AR$52,MATCH(A1448,Population!$A$2:$A$52,0),MATCH(B1448,Population!$B$1:$AR$1,0))</f>
        <v>4552238</v>
      </c>
      <c r="E1448" s="6">
        <f>INDEX(Convictions_per_capita!$B$2:$AR$52,MATCH(A1448,Convictions_per_capita!$A$2:$A$52,0),MATCH(B1448,Convictions_per_capita!$B$1:$AR$1,0))</f>
        <v>6.5899999999999996E-6</v>
      </c>
    </row>
    <row r="1449" spans="1:5" x14ac:dyDescent="0.35">
      <c r="A1449" t="str">
        <f t="shared" si="42"/>
        <v>Maine</v>
      </c>
      <c r="B1449">
        <f t="shared" si="43"/>
        <v>2004</v>
      </c>
      <c r="C1449">
        <f>INDEX(Convictions!$B$2:$AR$52,MATCH(A1449,Convictions!$A$2:$A$52,0),MATCH(B1449,Convictions!$B$1:$AR$1,0))</f>
        <v>2</v>
      </c>
      <c r="D1449">
        <f>INDEX(Population!$B$2:$AR$52,MATCH(A1449,Population!$A$2:$A$52,0),MATCH(B1449,Population!$B$1:$AR$1,0))</f>
        <v>1313688</v>
      </c>
      <c r="E1449" s="6">
        <f>INDEX(Convictions_per_capita!$B$2:$AR$52,MATCH(A1449,Convictions_per_capita!$A$2:$A$52,0),MATCH(B1449,Convictions_per_capita!$B$1:$AR$1,0))</f>
        <v>1.5200000000000001E-6</v>
      </c>
    </row>
    <row r="1450" spans="1:5" x14ac:dyDescent="0.35">
      <c r="A1450" t="str">
        <f t="shared" si="42"/>
        <v>Maryland</v>
      </c>
      <c r="B1450">
        <f t="shared" si="43"/>
        <v>2004</v>
      </c>
      <c r="C1450">
        <f>INDEX(Convictions!$B$2:$AR$52,MATCH(A1450,Convictions!$A$2:$A$52,0),MATCH(B1450,Convictions!$B$1:$AR$1,0))</f>
        <v>28</v>
      </c>
      <c r="D1450">
        <f>INDEX(Population!$B$2:$AR$52,MATCH(A1450,Population!$A$2:$A$52,0),MATCH(B1450,Population!$B$1:$AR$1,0))</f>
        <v>5546935</v>
      </c>
      <c r="E1450" s="6">
        <f>INDEX(Convictions_per_capita!$B$2:$AR$52,MATCH(A1450,Convictions_per_capita!$A$2:$A$52,0),MATCH(B1450,Convictions_per_capita!$B$1:$AR$1,0))</f>
        <v>5.0499999999999999E-6</v>
      </c>
    </row>
    <row r="1451" spans="1:5" x14ac:dyDescent="0.35">
      <c r="A1451" t="str">
        <f t="shared" si="42"/>
        <v>Massachusetts</v>
      </c>
      <c r="B1451">
        <f t="shared" si="43"/>
        <v>2004</v>
      </c>
      <c r="C1451">
        <f>INDEX(Convictions!$B$2:$AR$52,MATCH(A1451,Convictions!$A$2:$A$52,0),MATCH(B1451,Convictions!$B$1:$AR$1,0))</f>
        <v>17</v>
      </c>
      <c r="D1451">
        <f>INDEX(Population!$B$2:$AR$52,MATCH(A1451,Population!$A$2:$A$52,0),MATCH(B1451,Population!$B$1:$AR$1,0))</f>
        <v>6412281</v>
      </c>
      <c r="E1451" s="6">
        <f>INDEX(Convictions_per_capita!$B$2:$AR$52,MATCH(A1451,Convictions_per_capita!$A$2:$A$52,0),MATCH(B1451,Convictions_per_capita!$B$1:$AR$1,0))</f>
        <v>2.65E-6</v>
      </c>
    </row>
    <row r="1452" spans="1:5" x14ac:dyDescent="0.35">
      <c r="A1452" t="str">
        <f t="shared" si="42"/>
        <v>Michigan</v>
      </c>
      <c r="B1452">
        <f t="shared" si="43"/>
        <v>2004</v>
      </c>
      <c r="C1452">
        <f>INDEX(Convictions!$B$2:$AR$52,MATCH(A1452,Convictions!$A$2:$A$52,0),MATCH(B1452,Convictions!$B$1:$AR$1,0))</f>
        <v>30</v>
      </c>
      <c r="D1452">
        <f>INDEX(Population!$B$2:$AR$52,MATCH(A1452,Population!$A$2:$A$52,0),MATCH(B1452,Population!$B$1:$AR$1,0))</f>
        <v>10055315</v>
      </c>
      <c r="E1452" s="6">
        <f>INDEX(Convictions_per_capita!$B$2:$AR$52,MATCH(A1452,Convictions_per_capita!$A$2:$A$52,0),MATCH(B1452,Convictions_per_capita!$B$1:$AR$1,0))</f>
        <v>2.9799999999999998E-6</v>
      </c>
    </row>
    <row r="1453" spans="1:5" x14ac:dyDescent="0.35">
      <c r="A1453" t="str">
        <f t="shared" si="42"/>
        <v>Minnesota</v>
      </c>
      <c r="B1453">
        <f t="shared" si="43"/>
        <v>2004</v>
      </c>
      <c r="C1453">
        <f>INDEX(Convictions!$B$2:$AR$52,MATCH(A1453,Convictions!$A$2:$A$52,0),MATCH(B1453,Convictions!$B$1:$AR$1,0))</f>
        <v>9</v>
      </c>
      <c r="D1453">
        <f>INDEX(Population!$B$2:$AR$52,MATCH(A1453,Population!$A$2:$A$52,0),MATCH(B1453,Population!$B$1:$AR$1,0))</f>
        <v>5087713</v>
      </c>
      <c r="E1453" s="6">
        <f>INDEX(Convictions_per_capita!$B$2:$AR$52,MATCH(A1453,Convictions_per_capita!$A$2:$A$52,0),MATCH(B1453,Convictions_per_capita!$B$1:$AR$1,0))</f>
        <v>1.77E-6</v>
      </c>
    </row>
    <row r="1454" spans="1:5" x14ac:dyDescent="0.35">
      <c r="A1454" t="str">
        <f t="shared" si="42"/>
        <v>Mississippi</v>
      </c>
      <c r="B1454">
        <f t="shared" si="43"/>
        <v>2004</v>
      </c>
      <c r="C1454">
        <f>INDEX(Convictions!$B$2:$AR$52,MATCH(A1454,Convictions!$A$2:$A$52,0),MATCH(B1454,Convictions!$B$1:$AR$1,0))</f>
        <v>14</v>
      </c>
      <c r="D1454">
        <f>INDEX(Population!$B$2:$AR$52,MATCH(A1454,Population!$A$2:$A$52,0),MATCH(B1454,Population!$B$1:$AR$1,0))</f>
        <v>2889010</v>
      </c>
      <c r="E1454" s="6">
        <f>INDEX(Convictions_per_capita!$B$2:$AR$52,MATCH(A1454,Convictions_per_capita!$A$2:$A$52,0),MATCH(B1454,Convictions_per_capita!$B$1:$AR$1,0))</f>
        <v>4.8500000000000002E-6</v>
      </c>
    </row>
    <row r="1455" spans="1:5" x14ac:dyDescent="0.35">
      <c r="A1455" t="str">
        <f t="shared" si="42"/>
        <v>Missouri</v>
      </c>
      <c r="B1455">
        <f t="shared" si="43"/>
        <v>2004</v>
      </c>
      <c r="C1455">
        <f>INDEX(Convictions!$B$2:$AR$52,MATCH(A1455,Convictions!$A$2:$A$52,0),MATCH(B1455,Convictions!$B$1:$AR$1,0))</f>
        <v>10</v>
      </c>
      <c r="D1455">
        <f>INDEX(Population!$B$2:$AR$52,MATCH(A1455,Population!$A$2:$A$52,0),MATCH(B1455,Population!$B$1:$AR$1,0))</f>
        <v>5747741</v>
      </c>
      <c r="E1455" s="6">
        <f>INDEX(Convictions_per_capita!$B$2:$AR$52,MATCH(A1455,Convictions_per_capita!$A$2:$A$52,0),MATCH(B1455,Convictions_per_capita!$B$1:$AR$1,0))</f>
        <v>1.7400000000000001E-6</v>
      </c>
    </row>
    <row r="1456" spans="1:5" x14ac:dyDescent="0.35">
      <c r="A1456" t="str">
        <f t="shared" si="42"/>
        <v>Montana</v>
      </c>
      <c r="B1456">
        <f t="shared" si="43"/>
        <v>2004</v>
      </c>
      <c r="C1456">
        <f>INDEX(Convictions!$B$2:$AR$52,MATCH(A1456,Convictions!$A$2:$A$52,0),MATCH(B1456,Convictions!$B$1:$AR$1,0))</f>
        <v>7</v>
      </c>
      <c r="D1456">
        <f>INDEX(Population!$B$2:$AR$52,MATCH(A1456,Population!$A$2:$A$52,0),MATCH(B1456,Population!$B$1:$AR$1,0))</f>
        <v>930009</v>
      </c>
      <c r="E1456" s="6">
        <f>INDEX(Convictions_per_capita!$B$2:$AR$52,MATCH(A1456,Convictions_per_capita!$A$2:$A$52,0),MATCH(B1456,Convictions_per_capita!$B$1:$AR$1,0))</f>
        <v>7.5299999999999999E-6</v>
      </c>
    </row>
    <row r="1457" spans="1:5" x14ac:dyDescent="0.35">
      <c r="A1457" t="str">
        <f t="shared" si="42"/>
        <v>Nebraska</v>
      </c>
      <c r="B1457">
        <f t="shared" si="43"/>
        <v>2004</v>
      </c>
      <c r="C1457">
        <f>INDEX(Convictions!$B$2:$AR$52,MATCH(A1457,Convictions!$A$2:$A$52,0),MATCH(B1457,Convictions!$B$1:$AR$1,0))</f>
        <v>2</v>
      </c>
      <c r="D1457">
        <f>INDEX(Population!$B$2:$AR$52,MATCH(A1457,Population!$A$2:$A$52,0),MATCH(B1457,Population!$B$1:$AR$1,0))</f>
        <v>1749370</v>
      </c>
      <c r="E1457" s="6">
        <f>INDEX(Convictions_per_capita!$B$2:$AR$52,MATCH(A1457,Convictions_per_capita!$A$2:$A$52,0),MATCH(B1457,Convictions_per_capita!$B$1:$AR$1,0))</f>
        <v>1.1400000000000001E-6</v>
      </c>
    </row>
    <row r="1458" spans="1:5" x14ac:dyDescent="0.35">
      <c r="A1458" t="str">
        <f t="shared" si="42"/>
        <v>Nevada</v>
      </c>
      <c r="B1458">
        <f t="shared" si="43"/>
        <v>2004</v>
      </c>
      <c r="C1458">
        <f>INDEX(Convictions!$B$2:$AR$52,MATCH(A1458,Convictions!$A$2:$A$52,0),MATCH(B1458,Convictions!$B$1:$AR$1,0))</f>
        <v>0</v>
      </c>
      <c r="D1458">
        <f>INDEX(Population!$B$2:$AR$52,MATCH(A1458,Population!$A$2:$A$52,0),MATCH(B1458,Population!$B$1:$AR$1,0))</f>
        <v>2346222</v>
      </c>
      <c r="E1458" s="6">
        <f>INDEX(Convictions_per_capita!$B$2:$AR$52,MATCH(A1458,Convictions_per_capita!$A$2:$A$52,0),MATCH(B1458,Convictions_per_capita!$B$1:$AR$1,0))</f>
        <v>0</v>
      </c>
    </row>
    <row r="1459" spans="1:5" x14ac:dyDescent="0.35">
      <c r="A1459" t="str">
        <f t="shared" si="42"/>
        <v>New Hampshire</v>
      </c>
      <c r="B1459">
        <f t="shared" si="43"/>
        <v>2004</v>
      </c>
      <c r="C1459">
        <f>INDEX(Convictions!$B$2:$AR$52,MATCH(A1459,Convictions!$A$2:$A$52,0),MATCH(B1459,Convictions!$B$1:$AR$1,0))</f>
        <v>0</v>
      </c>
      <c r="D1459">
        <f>INDEX(Population!$B$2:$AR$52,MATCH(A1459,Population!$A$2:$A$52,0),MATCH(B1459,Population!$B$1:$AR$1,0))</f>
        <v>1290121</v>
      </c>
      <c r="E1459" s="6">
        <f>INDEX(Convictions_per_capita!$B$2:$AR$52,MATCH(A1459,Convictions_per_capita!$A$2:$A$52,0),MATCH(B1459,Convictions_per_capita!$B$1:$AR$1,0))</f>
        <v>0</v>
      </c>
    </row>
    <row r="1460" spans="1:5" x14ac:dyDescent="0.35">
      <c r="A1460" t="str">
        <f t="shared" si="42"/>
        <v>New Jersey</v>
      </c>
      <c r="B1460">
        <f t="shared" si="43"/>
        <v>2004</v>
      </c>
      <c r="C1460">
        <f>INDEX(Convictions!$B$2:$AR$52,MATCH(A1460,Convictions!$A$2:$A$52,0),MATCH(B1460,Convictions!$B$1:$AR$1,0))</f>
        <v>44</v>
      </c>
      <c r="D1460">
        <f>INDEX(Population!$B$2:$AR$52,MATCH(A1460,Population!$A$2:$A$52,0),MATCH(B1460,Population!$B$1:$AR$1,0))</f>
        <v>8634561</v>
      </c>
      <c r="E1460" s="6">
        <f>INDEX(Convictions_per_capita!$B$2:$AR$52,MATCH(A1460,Convictions_per_capita!$A$2:$A$52,0),MATCH(B1460,Convictions_per_capita!$B$1:$AR$1,0))</f>
        <v>5.1000000000000003E-6</v>
      </c>
    </row>
    <row r="1461" spans="1:5" x14ac:dyDescent="0.35">
      <c r="A1461" t="str">
        <f t="shared" si="42"/>
        <v>New Mexico</v>
      </c>
      <c r="B1461">
        <f t="shared" si="43"/>
        <v>2004</v>
      </c>
      <c r="C1461">
        <f>INDEX(Convictions!$B$2:$AR$52,MATCH(A1461,Convictions!$A$2:$A$52,0),MATCH(B1461,Convictions!$B$1:$AR$1,0))</f>
        <v>5</v>
      </c>
      <c r="D1461">
        <f>INDEX(Population!$B$2:$AR$52,MATCH(A1461,Population!$A$2:$A$52,0),MATCH(B1461,Population!$B$1:$AR$1,0))</f>
        <v>1903808</v>
      </c>
      <c r="E1461" s="6">
        <f>INDEX(Convictions_per_capita!$B$2:$AR$52,MATCH(A1461,Convictions_per_capita!$A$2:$A$52,0),MATCH(B1461,Convictions_per_capita!$B$1:$AR$1,0))</f>
        <v>2.6299999999999998E-6</v>
      </c>
    </row>
    <row r="1462" spans="1:5" x14ac:dyDescent="0.35">
      <c r="A1462" t="str">
        <f t="shared" ref="A1462:A1525" si="44">A1411</f>
        <v>New York</v>
      </c>
      <c r="B1462">
        <f t="shared" ref="B1462:B1525" si="45">B1411+1</f>
        <v>2004</v>
      </c>
      <c r="C1462">
        <f>INDEX(Convictions!$B$2:$AR$52,MATCH(A1462,Convictions!$A$2:$A$52,0),MATCH(B1462,Convictions!$B$1:$AR$1,0))</f>
        <v>76</v>
      </c>
      <c r="D1462">
        <f>INDEX(Population!$B$2:$AR$52,MATCH(A1462,Population!$A$2:$A$52,0),MATCH(B1462,Population!$B$1:$AR$1,0))</f>
        <v>19171567</v>
      </c>
      <c r="E1462" s="6">
        <f>INDEX(Convictions_per_capita!$B$2:$AR$52,MATCH(A1462,Convictions_per_capita!$A$2:$A$52,0),MATCH(B1462,Convictions_per_capita!$B$1:$AR$1,0))</f>
        <v>3.9600000000000002E-6</v>
      </c>
    </row>
    <row r="1463" spans="1:5" x14ac:dyDescent="0.35">
      <c r="A1463" t="str">
        <f t="shared" si="44"/>
        <v>North Carolina</v>
      </c>
      <c r="B1463">
        <f t="shared" si="45"/>
        <v>2004</v>
      </c>
      <c r="C1463">
        <f>INDEX(Convictions!$B$2:$AR$52,MATCH(A1463,Convictions!$A$2:$A$52,0),MATCH(B1463,Convictions!$B$1:$AR$1,0))</f>
        <v>25</v>
      </c>
      <c r="D1463">
        <f>INDEX(Population!$B$2:$AR$52,MATCH(A1463,Population!$A$2:$A$52,0),MATCH(B1463,Population!$B$1:$AR$1,0))</f>
        <v>8553152</v>
      </c>
      <c r="E1463" s="6">
        <f>INDEX(Convictions_per_capita!$B$2:$AR$52,MATCH(A1463,Convictions_per_capita!$A$2:$A$52,0),MATCH(B1463,Convictions_per_capita!$B$1:$AR$1,0))</f>
        <v>2.92E-6</v>
      </c>
    </row>
    <row r="1464" spans="1:5" x14ac:dyDescent="0.35">
      <c r="A1464" t="str">
        <f t="shared" si="44"/>
        <v>North Dakota</v>
      </c>
      <c r="B1464">
        <f t="shared" si="45"/>
        <v>2004</v>
      </c>
      <c r="C1464">
        <f>INDEX(Convictions!$B$2:$AR$52,MATCH(A1464,Convictions!$A$2:$A$52,0),MATCH(B1464,Convictions!$B$1:$AR$1,0))</f>
        <v>5</v>
      </c>
      <c r="D1464">
        <f>INDEX(Population!$B$2:$AR$52,MATCH(A1464,Population!$A$2:$A$52,0),MATCH(B1464,Population!$B$1:$AR$1,0))</f>
        <v>644705</v>
      </c>
      <c r="E1464" s="6">
        <f>INDEX(Convictions_per_capita!$B$2:$AR$52,MATCH(A1464,Convictions_per_capita!$A$2:$A$52,0),MATCH(B1464,Convictions_per_capita!$B$1:$AR$1,0))</f>
        <v>7.7600000000000002E-6</v>
      </c>
    </row>
    <row r="1465" spans="1:5" x14ac:dyDescent="0.35">
      <c r="A1465" t="str">
        <f t="shared" si="44"/>
        <v>Ohio</v>
      </c>
      <c r="B1465">
        <f t="shared" si="45"/>
        <v>2004</v>
      </c>
      <c r="C1465">
        <f>INDEX(Convictions!$B$2:$AR$52,MATCH(A1465,Convictions!$A$2:$A$52,0),MATCH(B1465,Convictions!$B$1:$AR$1,0))</f>
        <v>58</v>
      </c>
      <c r="D1465">
        <f>INDEX(Population!$B$2:$AR$52,MATCH(A1465,Population!$A$2:$A$52,0),MATCH(B1465,Population!$B$1:$AR$1,0))</f>
        <v>11452251</v>
      </c>
      <c r="E1465" s="6">
        <f>INDEX(Convictions_per_capita!$B$2:$AR$52,MATCH(A1465,Convictions_per_capita!$A$2:$A$52,0),MATCH(B1465,Convictions_per_capita!$B$1:$AR$1,0))</f>
        <v>5.0599999999999998E-6</v>
      </c>
    </row>
    <row r="1466" spans="1:5" x14ac:dyDescent="0.35">
      <c r="A1466" t="str">
        <f t="shared" si="44"/>
        <v>Oklahoma</v>
      </c>
      <c r="B1466">
        <f t="shared" si="45"/>
        <v>2004</v>
      </c>
      <c r="C1466">
        <f>INDEX(Convictions!$B$2:$AR$52,MATCH(A1466,Convictions!$A$2:$A$52,0),MATCH(B1466,Convictions!$B$1:$AR$1,0))</f>
        <v>4</v>
      </c>
      <c r="D1466">
        <f>INDEX(Population!$B$2:$AR$52,MATCH(A1466,Population!$A$2:$A$52,0),MATCH(B1466,Population!$B$1:$AR$1,0))</f>
        <v>3525233</v>
      </c>
      <c r="E1466" s="6">
        <f>INDEX(Convictions_per_capita!$B$2:$AR$52,MATCH(A1466,Convictions_per_capita!$A$2:$A$52,0),MATCH(B1466,Convictions_per_capita!$B$1:$AR$1,0))</f>
        <v>1.13E-6</v>
      </c>
    </row>
    <row r="1467" spans="1:5" x14ac:dyDescent="0.35">
      <c r="A1467" t="str">
        <f t="shared" si="44"/>
        <v>Oregon</v>
      </c>
      <c r="B1467">
        <f t="shared" si="45"/>
        <v>2004</v>
      </c>
      <c r="C1467">
        <f>INDEX(Convictions!$B$2:$AR$52,MATCH(A1467,Convictions!$A$2:$A$52,0),MATCH(B1467,Convictions!$B$1:$AR$1,0))</f>
        <v>0</v>
      </c>
      <c r="D1467">
        <f>INDEX(Population!$B$2:$AR$52,MATCH(A1467,Population!$A$2:$A$52,0),MATCH(B1467,Population!$B$1:$AR$1,0))</f>
        <v>3569463</v>
      </c>
      <c r="E1467" s="6">
        <f>INDEX(Convictions_per_capita!$B$2:$AR$52,MATCH(A1467,Convictions_per_capita!$A$2:$A$52,0),MATCH(B1467,Convictions_per_capita!$B$1:$AR$1,0))</f>
        <v>0</v>
      </c>
    </row>
    <row r="1468" spans="1:5" x14ac:dyDescent="0.35">
      <c r="A1468" t="str">
        <f t="shared" si="44"/>
        <v>Pennsylvania</v>
      </c>
      <c r="B1468">
        <f t="shared" si="45"/>
        <v>2004</v>
      </c>
      <c r="C1468">
        <f>INDEX(Convictions!$B$2:$AR$52,MATCH(A1468,Convictions!$A$2:$A$52,0),MATCH(B1468,Convictions!$B$1:$AR$1,0))</f>
        <v>41</v>
      </c>
      <c r="D1468">
        <f>INDEX(Population!$B$2:$AR$52,MATCH(A1468,Population!$A$2:$A$52,0),MATCH(B1468,Population!$B$1:$AR$1,0))</f>
        <v>12410722</v>
      </c>
      <c r="E1468" s="6">
        <f>INDEX(Convictions_per_capita!$B$2:$AR$52,MATCH(A1468,Convictions_per_capita!$A$2:$A$52,0),MATCH(B1468,Convictions_per_capita!$B$1:$AR$1,0))</f>
        <v>3.3000000000000002E-6</v>
      </c>
    </row>
    <row r="1469" spans="1:5" x14ac:dyDescent="0.35">
      <c r="A1469" t="str">
        <f t="shared" si="44"/>
        <v>Rhode Island</v>
      </c>
      <c r="B1469">
        <f t="shared" si="45"/>
        <v>2004</v>
      </c>
      <c r="C1469">
        <f>INDEX(Convictions!$B$2:$AR$52,MATCH(A1469,Convictions!$A$2:$A$52,0),MATCH(B1469,Convictions!$B$1:$AR$1,0))</f>
        <v>2</v>
      </c>
      <c r="D1469">
        <f>INDEX(Population!$B$2:$AR$52,MATCH(A1469,Population!$A$2:$A$52,0),MATCH(B1469,Population!$B$1:$AR$1,0))</f>
        <v>1074579</v>
      </c>
      <c r="E1469" s="6">
        <f>INDEX(Convictions_per_capita!$B$2:$AR$52,MATCH(A1469,Convictions_per_capita!$A$2:$A$52,0),MATCH(B1469,Convictions_per_capita!$B$1:$AR$1,0))</f>
        <v>1.86E-6</v>
      </c>
    </row>
    <row r="1470" spans="1:5" x14ac:dyDescent="0.35">
      <c r="A1470" t="str">
        <f t="shared" si="44"/>
        <v>South Carolina</v>
      </c>
      <c r="B1470">
        <f t="shared" si="45"/>
        <v>2004</v>
      </c>
      <c r="C1470">
        <f>INDEX(Convictions!$B$2:$AR$52,MATCH(A1470,Convictions!$A$2:$A$52,0),MATCH(B1470,Convictions!$B$1:$AR$1,0))</f>
        <v>8</v>
      </c>
      <c r="D1470">
        <f>INDEX(Population!$B$2:$AR$52,MATCH(A1470,Population!$A$2:$A$52,0),MATCH(B1470,Population!$B$1:$AR$1,0))</f>
        <v>4210921</v>
      </c>
      <c r="E1470" s="6">
        <f>INDEX(Convictions_per_capita!$B$2:$AR$52,MATCH(A1470,Convictions_per_capita!$A$2:$A$52,0),MATCH(B1470,Convictions_per_capita!$B$1:$AR$1,0))</f>
        <v>1.9E-6</v>
      </c>
    </row>
    <row r="1471" spans="1:5" x14ac:dyDescent="0.35">
      <c r="A1471" t="str">
        <f t="shared" si="44"/>
        <v>South Dakota</v>
      </c>
      <c r="B1471">
        <f t="shared" si="45"/>
        <v>2004</v>
      </c>
      <c r="C1471">
        <f>INDEX(Convictions!$B$2:$AR$52,MATCH(A1471,Convictions!$A$2:$A$52,0),MATCH(B1471,Convictions!$B$1:$AR$1,0))</f>
        <v>2</v>
      </c>
      <c r="D1471">
        <f>INDEX(Population!$B$2:$AR$52,MATCH(A1471,Population!$A$2:$A$52,0),MATCH(B1471,Population!$B$1:$AR$1,0))</f>
        <v>770396</v>
      </c>
      <c r="E1471" s="6">
        <f>INDEX(Convictions_per_capita!$B$2:$AR$52,MATCH(A1471,Convictions_per_capita!$A$2:$A$52,0),MATCH(B1471,Convictions_per_capita!$B$1:$AR$1,0))</f>
        <v>2.6000000000000001E-6</v>
      </c>
    </row>
    <row r="1472" spans="1:5" x14ac:dyDescent="0.35">
      <c r="A1472" t="str">
        <f t="shared" si="44"/>
        <v>Tennessee</v>
      </c>
      <c r="B1472">
        <f t="shared" si="45"/>
        <v>2004</v>
      </c>
      <c r="C1472">
        <f>INDEX(Convictions!$B$2:$AR$52,MATCH(A1472,Convictions!$A$2:$A$52,0),MATCH(B1472,Convictions!$B$1:$AR$1,0))</f>
        <v>30</v>
      </c>
      <c r="D1472">
        <f>INDEX(Population!$B$2:$AR$52,MATCH(A1472,Population!$A$2:$A$52,0),MATCH(B1472,Population!$B$1:$AR$1,0))</f>
        <v>5910809</v>
      </c>
      <c r="E1472" s="6">
        <f>INDEX(Convictions_per_capita!$B$2:$AR$52,MATCH(A1472,Convictions_per_capita!$A$2:$A$52,0),MATCH(B1472,Convictions_per_capita!$B$1:$AR$1,0))</f>
        <v>5.0799999999999996E-6</v>
      </c>
    </row>
    <row r="1473" spans="1:5" x14ac:dyDescent="0.35">
      <c r="A1473" t="str">
        <f t="shared" si="44"/>
        <v>Texas</v>
      </c>
      <c r="B1473">
        <f t="shared" si="45"/>
        <v>2004</v>
      </c>
      <c r="C1473">
        <f>INDEX(Convictions!$B$2:$AR$52,MATCH(A1473,Convictions!$A$2:$A$52,0),MATCH(B1473,Convictions!$B$1:$AR$1,0))</f>
        <v>60</v>
      </c>
      <c r="D1473">
        <f>INDEX(Population!$B$2:$AR$52,MATCH(A1473,Population!$A$2:$A$52,0),MATCH(B1473,Population!$B$1:$AR$1,0))</f>
        <v>22394023</v>
      </c>
      <c r="E1473" s="6">
        <f>INDEX(Convictions_per_capita!$B$2:$AR$52,MATCH(A1473,Convictions_per_capita!$A$2:$A$52,0),MATCH(B1473,Convictions_per_capita!$B$1:$AR$1,0))</f>
        <v>2.6800000000000002E-6</v>
      </c>
    </row>
    <row r="1474" spans="1:5" x14ac:dyDescent="0.35">
      <c r="A1474" t="str">
        <f t="shared" si="44"/>
        <v>Utah</v>
      </c>
      <c r="B1474">
        <f t="shared" si="45"/>
        <v>2004</v>
      </c>
      <c r="C1474">
        <f>INDEX(Convictions!$B$2:$AR$52,MATCH(A1474,Convictions!$A$2:$A$52,0),MATCH(B1474,Convictions!$B$1:$AR$1,0))</f>
        <v>0</v>
      </c>
      <c r="D1474">
        <f>INDEX(Population!$B$2:$AR$52,MATCH(A1474,Population!$A$2:$A$52,0),MATCH(B1474,Population!$B$1:$AR$1,0))</f>
        <v>2401580</v>
      </c>
      <c r="E1474" s="6">
        <f>INDEX(Convictions_per_capita!$B$2:$AR$52,MATCH(A1474,Convictions_per_capita!$A$2:$A$52,0),MATCH(B1474,Convictions_per_capita!$B$1:$AR$1,0))</f>
        <v>0</v>
      </c>
    </row>
    <row r="1475" spans="1:5" x14ac:dyDescent="0.35">
      <c r="A1475" t="str">
        <f t="shared" si="44"/>
        <v>Vermont</v>
      </c>
      <c r="B1475">
        <f t="shared" si="45"/>
        <v>2004</v>
      </c>
      <c r="C1475">
        <f>INDEX(Convictions!$B$2:$AR$52,MATCH(A1475,Convictions!$A$2:$A$52,0),MATCH(B1475,Convictions!$B$1:$AR$1,0))</f>
        <v>0</v>
      </c>
      <c r="D1475">
        <f>INDEX(Population!$B$2:$AR$52,MATCH(A1475,Population!$A$2:$A$52,0),MATCH(B1475,Population!$B$1:$AR$1,0))</f>
        <v>619920</v>
      </c>
      <c r="E1475" s="6">
        <f>INDEX(Convictions_per_capita!$B$2:$AR$52,MATCH(A1475,Convictions_per_capita!$A$2:$A$52,0),MATCH(B1475,Convictions_per_capita!$B$1:$AR$1,0))</f>
        <v>0</v>
      </c>
    </row>
    <row r="1476" spans="1:5" x14ac:dyDescent="0.35">
      <c r="A1476" t="str">
        <f t="shared" si="44"/>
        <v>Virginia</v>
      </c>
      <c r="B1476">
        <f t="shared" si="45"/>
        <v>2004</v>
      </c>
      <c r="C1476">
        <f>INDEX(Convictions!$B$2:$AR$52,MATCH(A1476,Convictions!$A$2:$A$52,0),MATCH(B1476,Convictions!$B$1:$AR$1,0))</f>
        <v>37</v>
      </c>
      <c r="D1476">
        <f>INDEX(Population!$B$2:$AR$52,MATCH(A1476,Population!$A$2:$A$52,0),MATCH(B1476,Population!$B$1:$AR$1,0))</f>
        <v>7475575</v>
      </c>
      <c r="E1476" s="6">
        <f>INDEX(Convictions_per_capita!$B$2:$AR$52,MATCH(A1476,Convictions_per_capita!$A$2:$A$52,0),MATCH(B1476,Convictions_per_capita!$B$1:$AR$1,0))</f>
        <v>4.95E-6</v>
      </c>
    </row>
    <row r="1477" spans="1:5" x14ac:dyDescent="0.35">
      <c r="A1477" t="str">
        <f t="shared" si="44"/>
        <v>Washington</v>
      </c>
      <c r="B1477">
        <f t="shared" si="45"/>
        <v>2004</v>
      </c>
      <c r="C1477">
        <f>INDEX(Convictions!$B$2:$AR$52,MATCH(A1477,Convictions!$A$2:$A$52,0),MATCH(B1477,Convictions!$B$1:$AR$1,0))</f>
        <v>18</v>
      </c>
      <c r="D1477">
        <f>INDEX(Population!$B$2:$AR$52,MATCH(A1477,Population!$A$2:$A$52,0),MATCH(B1477,Population!$B$1:$AR$1,0))</f>
        <v>6178645</v>
      </c>
      <c r="E1477" s="6">
        <f>INDEX(Convictions_per_capita!$B$2:$AR$52,MATCH(A1477,Convictions_per_capita!$A$2:$A$52,0),MATCH(B1477,Convictions_per_capita!$B$1:$AR$1,0))</f>
        <v>2.9100000000000001E-6</v>
      </c>
    </row>
    <row r="1478" spans="1:5" x14ac:dyDescent="0.35">
      <c r="A1478" t="str">
        <f t="shared" si="44"/>
        <v>West Virginia</v>
      </c>
      <c r="B1478">
        <f t="shared" si="45"/>
        <v>2004</v>
      </c>
      <c r="C1478">
        <f>INDEX(Convictions!$B$2:$AR$52,MATCH(A1478,Convictions!$A$2:$A$52,0),MATCH(B1478,Convictions!$B$1:$AR$1,0))</f>
        <v>10</v>
      </c>
      <c r="D1478">
        <f>INDEX(Population!$B$2:$AR$52,MATCH(A1478,Population!$A$2:$A$52,0),MATCH(B1478,Population!$B$1:$AR$1,0))</f>
        <v>1816438</v>
      </c>
      <c r="E1478" s="6">
        <f>INDEX(Convictions_per_capita!$B$2:$AR$52,MATCH(A1478,Convictions_per_capita!$A$2:$A$52,0),MATCH(B1478,Convictions_per_capita!$B$1:$AR$1,0))</f>
        <v>5.5099999999999998E-6</v>
      </c>
    </row>
    <row r="1479" spans="1:5" x14ac:dyDescent="0.35">
      <c r="A1479" t="str">
        <f t="shared" si="44"/>
        <v>Wisconsin</v>
      </c>
      <c r="B1479">
        <f t="shared" si="45"/>
        <v>2004</v>
      </c>
      <c r="C1479">
        <f>INDEX(Convictions!$B$2:$AR$52,MATCH(A1479,Convictions!$A$2:$A$52,0),MATCH(B1479,Convictions!$B$1:$AR$1,0))</f>
        <v>13</v>
      </c>
      <c r="D1479">
        <f>INDEX(Population!$B$2:$AR$52,MATCH(A1479,Population!$A$2:$A$52,0),MATCH(B1479,Population!$B$1:$AR$1,0))</f>
        <v>5514026</v>
      </c>
      <c r="E1479" s="6">
        <f>INDEX(Convictions_per_capita!$B$2:$AR$52,MATCH(A1479,Convictions_per_capita!$A$2:$A$52,0),MATCH(B1479,Convictions_per_capita!$B$1:$AR$1,0))</f>
        <v>2.3599999999999999E-6</v>
      </c>
    </row>
    <row r="1480" spans="1:5" x14ac:dyDescent="0.35">
      <c r="A1480" t="str">
        <f t="shared" si="44"/>
        <v>Wyoming</v>
      </c>
      <c r="B1480">
        <f t="shared" si="45"/>
        <v>2004</v>
      </c>
      <c r="C1480">
        <f>INDEX(Convictions!$B$2:$AR$52,MATCH(A1480,Convictions!$A$2:$A$52,0),MATCH(B1480,Convictions!$B$1:$AR$1,0))</f>
        <v>1</v>
      </c>
      <c r="D1480">
        <f>INDEX(Population!$B$2:$AR$52,MATCH(A1480,Population!$A$2:$A$52,0),MATCH(B1480,Population!$B$1:$AR$1,0))</f>
        <v>509106</v>
      </c>
      <c r="E1480" s="6">
        <f>INDEX(Convictions_per_capita!$B$2:$AR$52,MATCH(A1480,Convictions_per_capita!$A$2:$A$52,0),MATCH(B1480,Convictions_per_capita!$B$1:$AR$1,0))</f>
        <v>1.9599999999999999E-6</v>
      </c>
    </row>
    <row r="1481" spans="1:5" x14ac:dyDescent="0.35">
      <c r="A1481" t="str">
        <f t="shared" si="44"/>
        <v>Alabama</v>
      </c>
      <c r="B1481">
        <f t="shared" si="45"/>
        <v>2005</v>
      </c>
      <c r="C1481">
        <f>INDEX(Convictions!$B$2:$AR$52,MATCH(A1481,Convictions!$A$2:$A$52,0),MATCH(B1481,Convictions!$B$1:$AR$1,0))</f>
        <v>26</v>
      </c>
      <c r="D1481">
        <f>INDEX(Population!$B$2:$AR$52,MATCH(A1481,Population!$A$2:$A$52,0),MATCH(B1481,Population!$B$1:$AR$1,0))</f>
        <v>4569805</v>
      </c>
      <c r="E1481" s="6">
        <f>INDEX(Convictions_per_capita!$B$2:$AR$52,MATCH(A1481,Convictions_per_capita!$A$2:$A$52,0),MATCH(B1481,Convictions_per_capita!$B$1:$AR$1,0))</f>
        <v>5.6899999999999997E-6</v>
      </c>
    </row>
    <row r="1482" spans="1:5" x14ac:dyDescent="0.35">
      <c r="A1482" t="str">
        <f t="shared" si="44"/>
        <v>Alaska</v>
      </c>
      <c r="B1482">
        <f t="shared" si="45"/>
        <v>2005</v>
      </c>
      <c r="C1482">
        <f>INDEX(Convictions!$B$2:$AR$52,MATCH(A1482,Convictions!$A$2:$A$52,0),MATCH(B1482,Convictions!$B$1:$AR$1,0))</f>
        <v>1</v>
      </c>
      <c r="D1482">
        <f>INDEX(Population!$B$2:$AR$52,MATCH(A1482,Population!$A$2:$A$52,0),MATCH(B1482,Population!$B$1:$AR$1,0))</f>
        <v>666946</v>
      </c>
      <c r="E1482" s="6">
        <f>INDEX(Convictions_per_capita!$B$2:$AR$52,MATCH(A1482,Convictions_per_capita!$A$2:$A$52,0),MATCH(B1482,Convictions_per_capita!$B$1:$AR$1,0))</f>
        <v>1.5E-6</v>
      </c>
    </row>
    <row r="1483" spans="1:5" x14ac:dyDescent="0.35">
      <c r="A1483" t="str">
        <f t="shared" si="44"/>
        <v>Arizona</v>
      </c>
      <c r="B1483">
        <f t="shared" si="45"/>
        <v>2005</v>
      </c>
      <c r="C1483">
        <f>INDEX(Convictions!$B$2:$AR$52,MATCH(A1483,Convictions!$A$2:$A$52,0),MATCH(B1483,Convictions!$B$1:$AR$1,0))</f>
        <v>48</v>
      </c>
      <c r="D1483">
        <f>INDEX(Population!$B$2:$AR$52,MATCH(A1483,Population!$A$2:$A$52,0),MATCH(B1483,Population!$B$1:$AR$1,0))</f>
        <v>5839077</v>
      </c>
      <c r="E1483" s="6">
        <f>INDEX(Convictions_per_capita!$B$2:$AR$52,MATCH(A1483,Convictions_per_capita!$A$2:$A$52,0),MATCH(B1483,Convictions_per_capita!$B$1:$AR$1,0))</f>
        <v>8.2199999999999992E-6</v>
      </c>
    </row>
    <row r="1484" spans="1:5" x14ac:dyDescent="0.35">
      <c r="A1484" t="str">
        <f t="shared" si="44"/>
        <v>Arkansas</v>
      </c>
      <c r="B1484">
        <f t="shared" si="45"/>
        <v>2005</v>
      </c>
      <c r="C1484">
        <f>INDEX(Convictions!$B$2:$AR$52,MATCH(A1484,Convictions!$A$2:$A$52,0),MATCH(B1484,Convictions!$B$1:$AR$1,0))</f>
        <v>4</v>
      </c>
      <c r="D1484">
        <f>INDEX(Population!$B$2:$AR$52,MATCH(A1484,Population!$A$2:$A$52,0),MATCH(B1484,Population!$B$1:$AR$1,0))</f>
        <v>2781097</v>
      </c>
      <c r="E1484" s="6">
        <f>INDEX(Convictions_per_capita!$B$2:$AR$52,MATCH(A1484,Convictions_per_capita!$A$2:$A$52,0),MATCH(B1484,Convictions_per_capita!$B$1:$AR$1,0))</f>
        <v>1.44E-6</v>
      </c>
    </row>
    <row r="1485" spans="1:5" x14ac:dyDescent="0.35">
      <c r="A1485" t="str">
        <f t="shared" si="44"/>
        <v>California</v>
      </c>
      <c r="B1485">
        <f t="shared" si="45"/>
        <v>2005</v>
      </c>
      <c r="C1485">
        <f>INDEX(Convictions!$B$2:$AR$52,MATCH(A1485,Convictions!$A$2:$A$52,0),MATCH(B1485,Convictions!$B$1:$AR$1,0))</f>
        <v>85</v>
      </c>
      <c r="D1485">
        <f>INDEX(Population!$B$2:$AR$52,MATCH(A1485,Population!$A$2:$A$52,0),MATCH(B1485,Population!$B$1:$AR$1,0))</f>
        <v>35827943</v>
      </c>
      <c r="E1485" s="6">
        <f>INDEX(Convictions_per_capita!$B$2:$AR$52,MATCH(A1485,Convictions_per_capita!$A$2:$A$52,0),MATCH(B1485,Convictions_per_capita!$B$1:$AR$1,0))</f>
        <v>2.3700000000000002E-6</v>
      </c>
    </row>
    <row r="1486" spans="1:5" x14ac:dyDescent="0.35">
      <c r="A1486" t="str">
        <f t="shared" si="44"/>
        <v>Colorado</v>
      </c>
      <c r="B1486">
        <f t="shared" si="45"/>
        <v>2005</v>
      </c>
      <c r="C1486">
        <f>INDEX(Convictions!$B$2:$AR$52,MATCH(A1486,Convictions!$A$2:$A$52,0),MATCH(B1486,Convictions!$B$1:$AR$1,0))</f>
        <v>11</v>
      </c>
      <c r="D1486">
        <f>INDEX(Population!$B$2:$AR$52,MATCH(A1486,Population!$A$2:$A$52,0),MATCH(B1486,Population!$B$1:$AR$1,0))</f>
        <v>4631888</v>
      </c>
      <c r="E1486" s="6">
        <f>INDEX(Convictions_per_capita!$B$2:$AR$52,MATCH(A1486,Convictions_per_capita!$A$2:$A$52,0),MATCH(B1486,Convictions_per_capita!$B$1:$AR$1,0))</f>
        <v>2.3700000000000002E-6</v>
      </c>
    </row>
    <row r="1487" spans="1:5" x14ac:dyDescent="0.35">
      <c r="A1487" t="str">
        <f t="shared" si="44"/>
        <v>Connecticut</v>
      </c>
      <c r="B1487">
        <f t="shared" si="45"/>
        <v>2005</v>
      </c>
      <c r="C1487">
        <f>INDEX(Convictions!$B$2:$AR$52,MATCH(A1487,Convictions!$A$2:$A$52,0),MATCH(B1487,Convictions!$B$1:$AR$1,0))</f>
        <v>24</v>
      </c>
      <c r="D1487">
        <f>INDEX(Population!$B$2:$AR$52,MATCH(A1487,Population!$A$2:$A$52,0),MATCH(B1487,Population!$B$1:$AR$1,0))</f>
        <v>3506956</v>
      </c>
      <c r="E1487" s="6">
        <f>INDEX(Convictions_per_capita!$B$2:$AR$52,MATCH(A1487,Convictions_per_capita!$A$2:$A$52,0),MATCH(B1487,Convictions_per_capita!$B$1:$AR$1,0))</f>
        <v>6.8399999999999997E-6</v>
      </c>
    </row>
    <row r="1488" spans="1:5" x14ac:dyDescent="0.35">
      <c r="A1488" t="str">
        <f t="shared" si="44"/>
        <v>Delaware</v>
      </c>
      <c r="B1488">
        <f t="shared" si="45"/>
        <v>2005</v>
      </c>
      <c r="C1488">
        <f>INDEX(Convictions!$B$2:$AR$52,MATCH(A1488,Convictions!$A$2:$A$52,0),MATCH(B1488,Convictions!$B$1:$AR$1,0))</f>
        <v>2</v>
      </c>
      <c r="D1488">
        <f>INDEX(Population!$B$2:$AR$52,MATCH(A1488,Population!$A$2:$A$52,0),MATCH(B1488,Population!$B$1:$AR$1,0))</f>
        <v>845150</v>
      </c>
      <c r="E1488" s="6">
        <f>INDEX(Convictions_per_capita!$B$2:$AR$52,MATCH(A1488,Convictions_per_capita!$A$2:$A$52,0),MATCH(B1488,Convictions_per_capita!$B$1:$AR$1,0))</f>
        <v>2.3700000000000002E-6</v>
      </c>
    </row>
    <row r="1489" spans="1:5" x14ac:dyDescent="0.35">
      <c r="A1489" t="str">
        <f t="shared" si="44"/>
        <v>District of Columbia</v>
      </c>
      <c r="B1489">
        <f t="shared" si="45"/>
        <v>2005</v>
      </c>
      <c r="C1489">
        <f>INDEX(Convictions!$B$2:$AR$52,MATCH(A1489,Convictions!$A$2:$A$52,0),MATCH(B1489,Convictions!$B$1:$AR$1,0))</f>
        <v>15</v>
      </c>
      <c r="D1489">
        <f>INDEX(Population!$B$2:$AR$52,MATCH(A1489,Population!$A$2:$A$52,0),MATCH(B1489,Population!$B$1:$AR$1,0))</f>
        <v>567136</v>
      </c>
      <c r="E1489" s="6">
        <f>INDEX(Convictions_per_capita!$B$2:$AR$52,MATCH(A1489,Convictions_per_capita!$A$2:$A$52,0),MATCH(B1489,Convictions_per_capita!$B$1:$AR$1,0))</f>
        <v>2.6400000000000001E-5</v>
      </c>
    </row>
    <row r="1490" spans="1:5" x14ac:dyDescent="0.35">
      <c r="A1490" t="str">
        <f t="shared" si="44"/>
        <v>Florida</v>
      </c>
      <c r="B1490">
        <f t="shared" si="45"/>
        <v>2005</v>
      </c>
      <c r="C1490">
        <f>INDEX(Convictions!$B$2:$AR$52,MATCH(A1490,Convictions!$A$2:$A$52,0),MATCH(B1490,Convictions!$B$1:$AR$1,0))</f>
        <v>42</v>
      </c>
      <c r="D1490">
        <f>INDEX(Population!$B$2:$AR$52,MATCH(A1490,Population!$A$2:$A$52,0),MATCH(B1490,Population!$B$1:$AR$1,0))</f>
        <v>17842038</v>
      </c>
      <c r="E1490" s="6">
        <f>INDEX(Convictions_per_capita!$B$2:$AR$52,MATCH(A1490,Convictions_per_capita!$A$2:$A$52,0),MATCH(B1490,Convictions_per_capita!$B$1:$AR$1,0))</f>
        <v>2.3499999999999999E-6</v>
      </c>
    </row>
    <row r="1491" spans="1:5" x14ac:dyDescent="0.35">
      <c r="A1491" t="str">
        <f t="shared" si="44"/>
        <v>Georgia</v>
      </c>
      <c r="B1491">
        <f t="shared" si="45"/>
        <v>2005</v>
      </c>
      <c r="C1491">
        <f>INDEX(Convictions!$B$2:$AR$52,MATCH(A1491,Convictions!$A$2:$A$52,0),MATCH(B1491,Convictions!$B$1:$AR$1,0))</f>
        <v>32</v>
      </c>
      <c r="D1491">
        <f>INDEX(Population!$B$2:$AR$52,MATCH(A1491,Population!$A$2:$A$52,0),MATCH(B1491,Population!$B$1:$AR$1,0))</f>
        <v>8925922</v>
      </c>
      <c r="E1491" s="6">
        <f>INDEX(Convictions_per_capita!$B$2:$AR$52,MATCH(A1491,Convictions_per_capita!$A$2:$A$52,0),MATCH(B1491,Convictions_per_capita!$B$1:$AR$1,0))</f>
        <v>3.5899999999999999E-6</v>
      </c>
    </row>
    <row r="1492" spans="1:5" x14ac:dyDescent="0.35">
      <c r="A1492" t="str">
        <f t="shared" si="44"/>
        <v>Hawaii</v>
      </c>
      <c r="B1492">
        <f t="shared" si="45"/>
        <v>2005</v>
      </c>
      <c r="C1492">
        <f>INDEX(Convictions!$B$2:$AR$52,MATCH(A1492,Convictions!$A$2:$A$52,0),MATCH(B1492,Convictions!$B$1:$AR$1,0))</f>
        <v>4</v>
      </c>
      <c r="D1492">
        <f>INDEX(Population!$B$2:$AR$52,MATCH(A1492,Population!$A$2:$A$52,0),MATCH(B1492,Population!$B$1:$AR$1,0))</f>
        <v>1292729</v>
      </c>
      <c r="E1492" s="6">
        <f>INDEX(Convictions_per_capita!$B$2:$AR$52,MATCH(A1492,Convictions_per_capita!$A$2:$A$52,0),MATCH(B1492,Convictions_per_capita!$B$1:$AR$1,0))</f>
        <v>3.0900000000000001E-6</v>
      </c>
    </row>
    <row r="1493" spans="1:5" x14ac:dyDescent="0.35">
      <c r="A1493" t="str">
        <f t="shared" si="44"/>
        <v>Idaho</v>
      </c>
      <c r="B1493">
        <f t="shared" si="45"/>
        <v>2005</v>
      </c>
      <c r="C1493">
        <f>INDEX(Convictions!$B$2:$AR$52,MATCH(A1493,Convictions!$A$2:$A$52,0),MATCH(B1493,Convictions!$B$1:$AR$1,0))</f>
        <v>1</v>
      </c>
      <c r="D1493">
        <f>INDEX(Population!$B$2:$AR$52,MATCH(A1493,Population!$A$2:$A$52,0),MATCH(B1493,Population!$B$1:$AR$1,0))</f>
        <v>1428241</v>
      </c>
      <c r="E1493" s="6">
        <f>INDEX(Convictions_per_capita!$B$2:$AR$52,MATCH(A1493,Convictions_per_capita!$A$2:$A$52,0),MATCH(B1493,Convictions_per_capita!$B$1:$AR$1,0))</f>
        <v>6.9999999999999997E-7</v>
      </c>
    </row>
    <row r="1494" spans="1:5" x14ac:dyDescent="0.35">
      <c r="A1494" t="str">
        <f t="shared" si="44"/>
        <v>Illinois</v>
      </c>
      <c r="B1494">
        <f t="shared" si="45"/>
        <v>2005</v>
      </c>
      <c r="C1494">
        <f>INDEX(Convictions!$B$2:$AR$52,MATCH(A1494,Convictions!$A$2:$A$52,0),MATCH(B1494,Convictions!$B$1:$AR$1,0))</f>
        <v>74</v>
      </c>
      <c r="D1494">
        <f>INDEX(Population!$B$2:$AR$52,MATCH(A1494,Population!$A$2:$A$52,0),MATCH(B1494,Population!$B$1:$AR$1,0))</f>
        <v>12609903</v>
      </c>
      <c r="E1494" s="6">
        <f>INDEX(Convictions_per_capita!$B$2:$AR$52,MATCH(A1494,Convictions_per_capita!$A$2:$A$52,0),MATCH(B1494,Convictions_per_capita!$B$1:$AR$1,0))</f>
        <v>5.8699999999999997E-6</v>
      </c>
    </row>
    <row r="1495" spans="1:5" x14ac:dyDescent="0.35">
      <c r="A1495" t="str">
        <f t="shared" si="44"/>
        <v>Indiana</v>
      </c>
      <c r="B1495">
        <f t="shared" si="45"/>
        <v>2005</v>
      </c>
      <c r="C1495">
        <f>INDEX(Convictions!$B$2:$AR$52,MATCH(A1495,Convictions!$A$2:$A$52,0),MATCH(B1495,Convictions!$B$1:$AR$1,0))</f>
        <v>14</v>
      </c>
      <c r="D1495">
        <f>INDEX(Population!$B$2:$AR$52,MATCH(A1495,Population!$A$2:$A$52,0),MATCH(B1495,Population!$B$1:$AR$1,0))</f>
        <v>6278616</v>
      </c>
      <c r="E1495" s="6">
        <f>INDEX(Convictions_per_capita!$B$2:$AR$52,MATCH(A1495,Convictions_per_capita!$A$2:$A$52,0),MATCH(B1495,Convictions_per_capita!$B$1:$AR$1,0))</f>
        <v>2.2299999999999998E-6</v>
      </c>
    </row>
    <row r="1496" spans="1:5" x14ac:dyDescent="0.35">
      <c r="A1496" t="str">
        <f t="shared" si="44"/>
        <v>Iowa</v>
      </c>
      <c r="B1496">
        <f t="shared" si="45"/>
        <v>2005</v>
      </c>
      <c r="C1496">
        <f>INDEX(Convictions!$B$2:$AR$52,MATCH(A1496,Convictions!$A$2:$A$52,0),MATCH(B1496,Convictions!$B$1:$AR$1,0))</f>
        <v>4</v>
      </c>
      <c r="D1496">
        <f>INDEX(Population!$B$2:$AR$52,MATCH(A1496,Population!$A$2:$A$52,0),MATCH(B1496,Population!$B$1:$AR$1,0))</f>
        <v>2964454</v>
      </c>
      <c r="E1496" s="6">
        <f>INDEX(Convictions_per_capita!$B$2:$AR$52,MATCH(A1496,Convictions_per_capita!$A$2:$A$52,0),MATCH(B1496,Convictions_per_capita!$B$1:$AR$1,0))</f>
        <v>1.35E-6</v>
      </c>
    </row>
    <row r="1497" spans="1:5" x14ac:dyDescent="0.35">
      <c r="A1497" t="str">
        <f t="shared" si="44"/>
        <v>Kansas</v>
      </c>
      <c r="B1497">
        <f t="shared" si="45"/>
        <v>2005</v>
      </c>
      <c r="C1497">
        <f>INDEX(Convictions!$B$2:$AR$52,MATCH(A1497,Convictions!$A$2:$A$52,0),MATCH(B1497,Convictions!$B$1:$AR$1,0))</f>
        <v>3</v>
      </c>
      <c r="D1497">
        <f>INDEX(Population!$B$2:$AR$52,MATCH(A1497,Population!$A$2:$A$52,0),MATCH(B1497,Population!$B$1:$AR$1,0))</f>
        <v>2745299</v>
      </c>
      <c r="E1497" s="6">
        <f>INDEX(Convictions_per_capita!$B$2:$AR$52,MATCH(A1497,Convictions_per_capita!$A$2:$A$52,0),MATCH(B1497,Convictions_per_capita!$B$1:$AR$1,0))</f>
        <v>1.0899999999999999E-6</v>
      </c>
    </row>
    <row r="1498" spans="1:5" x14ac:dyDescent="0.35">
      <c r="A1498" t="str">
        <f t="shared" si="44"/>
        <v>Kentucky</v>
      </c>
      <c r="B1498">
        <f t="shared" si="45"/>
        <v>2005</v>
      </c>
      <c r="C1498">
        <f>INDEX(Convictions!$B$2:$AR$52,MATCH(A1498,Convictions!$A$2:$A$52,0),MATCH(B1498,Convictions!$B$1:$AR$1,0))</f>
        <v>14</v>
      </c>
      <c r="D1498">
        <f>INDEX(Population!$B$2:$AR$52,MATCH(A1498,Population!$A$2:$A$52,0),MATCH(B1498,Population!$B$1:$AR$1,0))</f>
        <v>4182742</v>
      </c>
      <c r="E1498" s="6">
        <f>INDEX(Convictions_per_capita!$B$2:$AR$52,MATCH(A1498,Convictions_per_capita!$A$2:$A$52,0),MATCH(B1498,Convictions_per_capita!$B$1:$AR$1,0))</f>
        <v>3.3500000000000001E-6</v>
      </c>
    </row>
    <row r="1499" spans="1:5" x14ac:dyDescent="0.35">
      <c r="A1499" t="str">
        <f t="shared" si="44"/>
        <v>Louisiana</v>
      </c>
      <c r="B1499">
        <f t="shared" si="45"/>
        <v>2005</v>
      </c>
      <c r="C1499">
        <f>INDEX(Convictions!$B$2:$AR$52,MATCH(A1499,Convictions!$A$2:$A$52,0),MATCH(B1499,Convictions!$B$1:$AR$1,0))</f>
        <v>38</v>
      </c>
      <c r="D1499">
        <f>INDEX(Population!$B$2:$AR$52,MATCH(A1499,Population!$A$2:$A$52,0),MATCH(B1499,Population!$B$1:$AR$1,0))</f>
        <v>4576628</v>
      </c>
      <c r="E1499" s="6">
        <f>INDEX(Convictions_per_capita!$B$2:$AR$52,MATCH(A1499,Convictions_per_capita!$A$2:$A$52,0),MATCH(B1499,Convictions_per_capita!$B$1:$AR$1,0))</f>
        <v>8.3000000000000002E-6</v>
      </c>
    </row>
    <row r="1500" spans="1:5" x14ac:dyDescent="0.35">
      <c r="A1500" t="str">
        <f t="shared" si="44"/>
        <v>Maine</v>
      </c>
      <c r="B1500">
        <f t="shared" si="45"/>
        <v>2005</v>
      </c>
      <c r="C1500">
        <f>INDEX(Convictions!$B$2:$AR$52,MATCH(A1500,Convictions!$A$2:$A$52,0),MATCH(B1500,Convictions!$B$1:$AR$1,0))</f>
        <v>3</v>
      </c>
      <c r="D1500">
        <f>INDEX(Population!$B$2:$AR$52,MATCH(A1500,Population!$A$2:$A$52,0),MATCH(B1500,Population!$B$1:$AR$1,0))</f>
        <v>1318787</v>
      </c>
      <c r="E1500" s="6">
        <f>INDEX(Convictions_per_capita!$B$2:$AR$52,MATCH(A1500,Convictions_per_capita!$A$2:$A$52,0),MATCH(B1500,Convictions_per_capita!$B$1:$AR$1,0))</f>
        <v>2.2699999999999999E-6</v>
      </c>
    </row>
    <row r="1501" spans="1:5" x14ac:dyDescent="0.35">
      <c r="A1501" t="str">
        <f t="shared" si="44"/>
        <v>Maryland</v>
      </c>
      <c r="B1501">
        <f t="shared" si="45"/>
        <v>2005</v>
      </c>
      <c r="C1501">
        <f>INDEX(Convictions!$B$2:$AR$52,MATCH(A1501,Convictions!$A$2:$A$52,0),MATCH(B1501,Convictions!$B$1:$AR$1,0))</f>
        <v>17</v>
      </c>
      <c r="D1501">
        <f>INDEX(Population!$B$2:$AR$52,MATCH(A1501,Population!$A$2:$A$52,0),MATCH(B1501,Population!$B$1:$AR$1,0))</f>
        <v>5592379</v>
      </c>
      <c r="E1501" s="6">
        <f>INDEX(Convictions_per_capita!$B$2:$AR$52,MATCH(A1501,Convictions_per_capita!$A$2:$A$52,0),MATCH(B1501,Convictions_per_capita!$B$1:$AR$1,0))</f>
        <v>3.0400000000000001E-6</v>
      </c>
    </row>
    <row r="1502" spans="1:5" x14ac:dyDescent="0.35">
      <c r="A1502" t="str">
        <f t="shared" si="44"/>
        <v>Massachusetts</v>
      </c>
      <c r="B1502">
        <f t="shared" si="45"/>
        <v>2005</v>
      </c>
      <c r="C1502">
        <f>INDEX(Convictions!$B$2:$AR$52,MATCH(A1502,Convictions!$A$2:$A$52,0),MATCH(B1502,Convictions!$B$1:$AR$1,0))</f>
        <v>15</v>
      </c>
      <c r="D1502">
        <f>INDEX(Population!$B$2:$AR$52,MATCH(A1502,Population!$A$2:$A$52,0),MATCH(B1502,Population!$B$1:$AR$1,0))</f>
        <v>6403290</v>
      </c>
      <c r="E1502" s="6">
        <f>INDEX(Convictions_per_capita!$B$2:$AR$52,MATCH(A1502,Convictions_per_capita!$A$2:$A$52,0),MATCH(B1502,Convictions_per_capita!$B$1:$AR$1,0))</f>
        <v>2.34E-6</v>
      </c>
    </row>
    <row r="1503" spans="1:5" x14ac:dyDescent="0.35">
      <c r="A1503" t="str">
        <f t="shared" si="44"/>
        <v>Michigan</v>
      </c>
      <c r="B1503">
        <f t="shared" si="45"/>
        <v>2005</v>
      </c>
      <c r="C1503">
        <f>INDEX(Convictions!$B$2:$AR$52,MATCH(A1503,Convictions!$A$2:$A$52,0),MATCH(B1503,Convictions!$B$1:$AR$1,0))</f>
        <v>22</v>
      </c>
      <c r="D1503">
        <f>INDEX(Population!$B$2:$AR$52,MATCH(A1503,Population!$A$2:$A$52,0),MATCH(B1503,Population!$B$1:$AR$1,0))</f>
        <v>10051137</v>
      </c>
      <c r="E1503" s="6">
        <f>INDEX(Convictions_per_capita!$B$2:$AR$52,MATCH(A1503,Convictions_per_capita!$A$2:$A$52,0),MATCH(B1503,Convictions_per_capita!$B$1:$AR$1,0))</f>
        <v>2.1900000000000002E-6</v>
      </c>
    </row>
    <row r="1504" spans="1:5" x14ac:dyDescent="0.35">
      <c r="A1504" t="str">
        <f t="shared" si="44"/>
        <v>Minnesota</v>
      </c>
      <c r="B1504">
        <f t="shared" si="45"/>
        <v>2005</v>
      </c>
      <c r="C1504">
        <f>INDEX(Convictions!$B$2:$AR$52,MATCH(A1504,Convictions!$A$2:$A$52,0),MATCH(B1504,Convictions!$B$1:$AR$1,0))</f>
        <v>3</v>
      </c>
      <c r="D1504">
        <f>INDEX(Population!$B$2:$AR$52,MATCH(A1504,Population!$A$2:$A$52,0),MATCH(B1504,Population!$B$1:$AR$1,0))</f>
        <v>5119598</v>
      </c>
      <c r="E1504" s="6">
        <f>INDEX(Convictions_per_capita!$B$2:$AR$52,MATCH(A1504,Convictions_per_capita!$A$2:$A$52,0),MATCH(B1504,Convictions_per_capita!$B$1:$AR$1,0))</f>
        <v>5.8599999999999998E-7</v>
      </c>
    </row>
    <row r="1505" spans="1:5" x14ac:dyDescent="0.35">
      <c r="A1505" t="str">
        <f t="shared" si="44"/>
        <v>Mississippi</v>
      </c>
      <c r="B1505">
        <f t="shared" si="45"/>
        <v>2005</v>
      </c>
      <c r="C1505">
        <f>INDEX(Convictions!$B$2:$AR$52,MATCH(A1505,Convictions!$A$2:$A$52,0),MATCH(B1505,Convictions!$B$1:$AR$1,0))</f>
        <v>5</v>
      </c>
      <c r="D1505">
        <f>INDEX(Population!$B$2:$AR$52,MATCH(A1505,Population!$A$2:$A$52,0),MATCH(B1505,Population!$B$1:$AR$1,0))</f>
        <v>2905943</v>
      </c>
      <c r="E1505" s="6">
        <f>INDEX(Convictions_per_capita!$B$2:$AR$52,MATCH(A1505,Convictions_per_capita!$A$2:$A$52,0),MATCH(B1505,Convictions_per_capita!$B$1:$AR$1,0))</f>
        <v>1.72E-6</v>
      </c>
    </row>
    <row r="1506" spans="1:5" x14ac:dyDescent="0.35">
      <c r="A1506" t="str">
        <f t="shared" si="44"/>
        <v>Missouri</v>
      </c>
      <c r="B1506">
        <f t="shared" si="45"/>
        <v>2005</v>
      </c>
      <c r="C1506">
        <f>INDEX(Convictions!$B$2:$AR$52,MATCH(A1506,Convictions!$A$2:$A$52,0),MATCH(B1506,Convictions!$B$1:$AR$1,0))</f>
        <v>21</v>
      </c>
      <c r="D1506">
        <f>INDEX(Population!$B$2:$AR$52,MATCH(A1506,Population!$A$2:$A$52,0),MATCH(B1506,Population!$B$1:$AR$1,0))</f>
        <v>5790300</v>
      </c>
      <c r="E1506" s="6">
        <f>INDEX(Convictions_per_capita!$B$2:$AR$52,MATCH(A1506,Convictions_per_capita!$A$2:$A$52,0),MATCH(B1506,Convictions_per_capita!$B$1:$AR$1,0))</f>
        <v>3.63E-6</v>
      </c>
    </row>
    <row r="1507" spans="1:5" x14ac:dyDescent="0.35">
      <c r="A1507" t="str">
        <f t="shared" si="44"/>
        <v>Montana</v>
      </c>
      <c r="B1507">
        <f t="shared" si="45"/>
        <v>2005</v>
      </c>
      <c r="C1507">
        <f>INDEX(Convictions!$B$2:$AR$52,MATCH(A1507,Convictions!$A$2:$A$52,0),MATCH(B1507,Convictions!$B$1:$AR$1,0))</f>
        <v>1</v>
      </c>
      <c r="D1507">
        <f>INDEX(Population!$B$2:$AR$52,MATCH(A1507,Population!$A$2:$A$52,0),MATCH(B1507,Population!$B$1:$AR$1,0))</f>
        <v>940102</v>
      </c>
      <c r="E1507" s="6">
        <f>INDEX(Convictions_per_capita!$B$2:$AR$52,MATCH(A1507,Convictions_per_capita!$A$2:$A$52,0),MATCH(B1507,Convictions_per_capita!$B$1:$AR$1,0))</f>
        <v>1.06E-6</v>
      </c>
    </row>
    <row r="1508" spans="1:5" x14ac:dyDescent="0.35">
      <c r="A1508" t="str">
        <f t="shared" si="44"/>
        <v>Nebraska</v>
      </c>
      <c r="B1508">
        <f t="shared" si="45"/>
        <v>2005</v>
      </c>
      <c r="C1508">
        <f>INDEX(Convictions!$B$2:$AR$52,MATCH(A1508,Convictions!$A$2:$A$52,0),MATCH(B1508,Convictions!$B$1:$AR$1,0))</f>
        <v>4</v>
      </c>
      <c r="D1508">
        <f>INDEX(Population!$B$2:$AR$52,MATCH(A1508,Population!$A$2:$A$52,0),MATCH(B1508,Population!$B$1:$AR$1,0))</f>
        <v>1761497</v>
      </c>
      <c r="E1508" s="6">
        <f>INDEX(Convictions_per_capita!$B$2:$AR$52,MATCH(A1508,Convictions_per_capita!$A$2:$A$52,0),MATCH(B1508,Convictions_per_capita!$B$1:$AR$1,0))</f>
        <v>2.2699999999999999E-6</v>
      </c>
    </row>
    <row r="1509" spans="1:5" x14ac:dyDescent="0.35">
      <c r="A1509" t="str">
        <f t="shared" si="44"/>
        <v>Nevada</v>
      </c>
      <c r="B1509">
        <f t="shared" si="45"/>
        <v>2005</v>
      </c>
      <c r="C1509">
        <f>INDEX(Convictions!$B$2:$AR$52,MATCH(A1509,Convictions!$A$2:$A$52,0),MATCH(B1509,Convictions!$B$1:$AR$1,0))</f>
        <v>0</v>
      </c>
      <c r="D1509">
        <f>INDEX(Population!$B$2:$AR$52,MATCH(A1509,Population!$A$2:$A$52,0),MATCH(B1509,Population!$B$1:$AR$1,0))</f>
        <v>2432143</v>
      </c>
      <c r="E1509" s="6">
        <f>INDEX(Convictions_per_capita!$B$2:$AR$52,MATCH(A1509,Convictions_per_capita!$A$2:$A$52,0),MATCH(B1509,Convictions_per_capita!$B$1:$AR$1,0))</f>
        <v>0</v>
      </c>
    </row>
    <row r="1510" spans="1:5" x14ac:dyDescent="0.35">
      <c r="A1510" t="str">
        <f t="shared" si="44"/>
        <v>New Hampshire</v>
      </c>
      <c r="B1510">
        <f t="shared" si="45"/>
        <v>2005</v>
      </c>
      <c r="C1510">
        <f>INDEX(Convictions!$B$2:$AR$52,MATCH(A1510,Convictions!$A$2:$A$52,0),MATCH(B1510,Convictions!$B$1:$AR$1,0))</f>
        <v>2</v>
      </c>
      <c r="D1510">
        <f>INDEX(Population!$B$2:$AR$52,MATCH(A1510,Population!$A$2:$A$52,0),MATCH(B1510,Population!$B$1:$AR$1,0))</f>
        <v>1298492</v>
      </c>
      <c r="E1510" s="6">
        <f>INDEX(Convictions_per_capita!$B$2:$AR$52,MATCH(A1510,Convictions_per_capita!$A$2:$A$52,0),MATCH(B1510,Convictions_per_capita!$B$1:$AR$1,0))</f>
        <v>1.5400000000000001E-6</v>
      </c>
    </row>
    <row r="1511" spans="1:5" x14ac:dyDescent="0.35">
      <c r="A1511" t="str">
        <f t="shared" si="44"/>
        <v>New Jersey</v>
      </c>
      <c r="B1511">
        <f t="shared" si="45"/>
        <v>2005</v>
      </c>
      <c r="C1511">
        <f>INDEX(Convictions!$B$2:$AR$52,MATCH(A1511,Convictions!$A$2:$A$52,0),MATCH(B1511,Convictions!$B$1:$AR$1,0))</f>
        <v>39</v>
      </c>
      <c r="D1511">
        <f>INDEX(Population!$B$2:$AR$52,MATCH(A1511,Population!$A$2:$A$52,0),MATCH(B1511,Population!$B$1:$AR$1,0))</f>
        <v>8651974</v>
      </c>
      <c r="E1511" s="6">
        <f>INDEX(Convictions_per_capita!$B$2:$AR$52,MATCH(A1511,Convictions_per_capita!$A$2:$A$52,0),MATCH(B1511,Convictions_per_capita!$B$1:$AR$1,0))</f>
        <v>4.51E-6</v>
      </c>
    </row>
    <row r="1512" spans="1:5" x14ac:dyDescent="0.35">
      <c r="A1512" t="str">
        <f t="shared" si="44"/>
        <v>New Mexico</v>
      </c>
      <c r="B1512">
        <f t="shared" si="45"/>
        <v>2005</v>
      </c>
      <c r="C1512">
        <f>INDEX(Convictions!$B$2:$AR$52,MATCH(A1512,Convictions!$A$2:$A$52,0),MATCH(B1512,Convictions!$B$1:$AR$1,0))</f>
        <v>3</v>
      </c>
      <c r="D1512">
        <f>INDEX(Population!$B$2:$AR$52,MATCH(A1512,Population!$A$2:$A$52,0),MATCH(B1512,Population!$B$1:$AR$1,0))</f>
        <v>1932274</v>
      </c>
      <c r="E1512" s="6">
        <f>INDEX(Convictions_per_capita!$B$2:$AR$52,MATCH(A1512,Convictions_per_capita!$A$2:$A$52,0),MATCH(B1512,Convictions_per_capita!$B$1:$AR$1,0))</f>
        <v>1.55E-6</v>
      </c>
    </row>
    <row r="1513" spans="1:5" x14ac:dyDescent="0.35">
      <c r="A1513" t="str">
        <f t="shared" si="44"/>
        <v>New York</v>
      </c>
      <c r="B1513">
        <f t="shared" si="45"/>
        <v>2005</v>
      </c>
      <c r="C1513">
        <f>INDEX(Convictions!$B$2:$AR$52,MATCH(A1513,Convictions!$A$2:$A$52,0),MATCH(B1513,Convictions!$B$1:$AR$1,0))</f>
        <v>82</v>
      </c>
      <c r="D1513">
        <f>INDEX(Population!$B$2:$AR$52,MATCH(A1513,Population!$A$2:$A$52,0),MATCH(B1513,Population!$B$1:$AR$1,0))</f>
        <v>19132610</v>
      </c>
      <c r="E1513" s="6">
        <f>INDEX(Convictions_per_capita!$B$2:$AR$52,MATCH(A1513,Convictions_per_capita!$A$2:$A$52,0),MATCH(B1513,Convictions_per_capita!$B$1:$AR$1,0))</f>
        <v>4.2899999999999996E-6</v>
      </c>
    </row>
    <row r="1514" spans="1:5" x14ac:dyDescent="0.35">
      <c r="A1514" t="str">
        <f t="shared" si="44"/>
        <v>North Carolina</v>
      </c>
      <c r="B1514">
        <f t="shared" si="45"/>
        <v>2005</v>
      </c>
      <c r="C1514">
        <f>INDEX(Convictions!$B$2:$AR$52,MATCH(A1514,Convictions!$A$2:$A$52,0),MATCH(B1514,Convictions!$B$1:$AR$1,0))</f>
        <v>13</v>
      </c>
      <c r="D1514">
        <f>INDEX(Population!$B$2:$AR$52,MATCH(A1514,Population!$A$2:$A$52,0),MATCH(B1514,Population!$B$1:$AR$1,0))</f>
        <v>8705407</v>
      </c>
      <c r="E1514" s="6">
        <f>INDEX(Convictions_per_capita!$B$2:$AR$52,MATCH(A1514,Convictions_per_capita!$A$2:$A$52,0),MATCH(B1514,Convictions_per_capita!$B$1:$AR$1,0))</f>
        <v>1.4899999999999999E-6</v>
      </c>
    </row>
    <row r="1515" spans="1:5" x14ac:dyDescent="0.35">
      <c r="A1515" t="str">
        <f t="shared" si="44"/>
        <v>North Dakota</v>
      </c>
      <c r="B1515">
        <f t="shared" si="45"/>
        <v>2005</v>
      </c>
      <c r="C1515">
        <f>INDEX(Convictions!$B$2:$AR$52,MATCH(A1515,Convictions!$A$2:$A$52,0),MATCH(B1515,Convictions!$B$1:$AR$1,0))</f>
        <v>9</v>
      </c>
      <c r="D1515">
        <f>INDEX(Population!$B$2:$AR$52,MATCH(A1515,Population!$A$2:$A$52,0),MATCH(B1515,Population!$B$1:$AR$1,0))</f>
        <v>646089</v>
      </c>
      <c r="E1515" s="6">
        <f>INDEX(Convictions_per_capita!$B$2:$AR$52,MATCH(A1515,Convictions_per_capita!$A$2:$A$52,0),MATCH(B1515,Convictions_per_capita!$B$1:$AR$1,0))</f>
        <v>1.3900000000000001E-5</v>
      </c>
    </row>
    <row r="1516" spans="1:5" x14ac:dyDescent="0.35">
      <c r="A1516" t="str">
        <f t="shared" si="44"/>
        <v>Ohio</v>
      </c>
      <c r="B1516">
        <f t="shared" si="45"/>
        <v>2005</v>
      </c>
      <c r="C1516">
        <f>INDEX(Convictions!$B$2:$AR$52,MATCH(A1516,Convictions!$A$2:$A$52,0),MATCH(B1516,Convictions!$B$1:$AR$1,0))</f>
        <v>49</v>
      </c>
      <c r="D1516">
        <f>INDEX(Population!$B$2:$AR$52,MATCH(A1516,Population!$A$2:$A$52,0),MATCH(B1516,Population!$B$1:$AR$1,0))</f>
        <v>11463320</v>
      </c>
      <c r="E1516" s="6">
        <f>INDEX(Convictions_per_capita!$B$2:$AR$52,MATCH(A1516,Convictions_per_capita!$A$2:$A$52,0),MATCH(B1516,Convictions_per_capita!$B$1:$AR$1,0))</f>
        <v>4.2699999999999998E-6</v>
      </c>
    </row>
    <row r="1517" spans="1:5" x14ac:dyDescent="0.35">
      <c r="A1517" t="str">
        <f t="shared" si="44"/>
        <v>Oklahoma</v>
      </c>
      <c r="B1517">
        <f t="shared" si="45"/>
        <v>2005</v>
      </c>
      <c r="C1517">
        <f>INDEX(Convictions!$B$2:$AR$52,MATCH(A1517,Convictions!$A$2:$A$52,0),MATCH(B1517,Convictions!$B$1:$AR$1,0))</f>
        <v>21</v>
      </c>
      <c r="D1517">
        <f>INDEX(Population!$B$2:$AR$52,MATCH(A1517,Population!$A$2:$A$52,0),MATCH(B1517,Population!$B$1:$AR$1,0))</f>
        <v>3548597</v>
      </c>
      <c r="E1517" s="6">
        <f>INDEX(Convictions_per_capita!$B$2:$AR$52,MATCH(A1517,Convictions_per_capita!$A$2:$A$52,0),MATCH(B1517,Convictions_per_capita!$B$1:$AR$1,0))</f>
        <v>5.9200000000000001E-6</v>
      </c>
    </row>
    <row r="1518" spans="1:5" x14ac:dyDescent="0.35">
      <c r="A1518" t="str">
        <f t="shared" si="44"/>
        <v>Oregon</v>
      </c>
      <c r="B1518">
        <f t="shared" si="45"/>
        <v>2005</v>
      </c>
      <c r="C1518">
        <f>INDEX(Convictions!$B$2:$AR$52,MATCH(A1518,Convictions!$A$2:$A$52,0),MATCH(B1518,Convictions!$B$1:$AR$1,0))</f>
        <v>4</v>
      </c>
      <c r="D1518">
        <f>INDEX(Population!$B$2:$AR$52,MATCH(A1518,Population!$A$2:$A$52,0),MATCH(B1518,Population!$B$1:$AR$1,0))</f>
        <v>3613202</v>
      </c>
      <c r="E1518" s="6">
        <f>INDEX(Convictions_per_capita!$B$2:$AR$52,MATCH(A1518,Convictions_per_capita!$A$2:$A$52,0),MATCH(B1518,Convictions_per_capita!$B$1:$AR$1,0))</f>
        <v>1.11E-6</v>
      </c>
    </row>
    <row r="1519" spans="1:5" x14ac:dyDescent="0.35">
      <c r="A1519" t="str">
        <f t="shared" si="44"/>
        <v>Pennsylvania</v>
      </c>
      <c r="B1519">
        <f t="shared" si="45"/>
        <v>2005</v>
      </c>
      <c r="C1519">
        <f>INDEX(Convictions!$B$2:$AR$52,MATCH(A1519,Convictions!$A$2:$A$52,0),MATCH(B1519,Convictions!$B$1:$AR$1,0))</f>
        <v>56</v>
      </c>
      <c r="D1519">
        <f>INDEX(Population!$B$2:$AR$52,MATCH(A1519,Population!$A$2:$A$52,0),MATCH(B1519,Population!$B$1:$AR$1,0))</f>
        <v>12449990</v>
      </c>
      <c r="E1519" s="6">
        <f>INDEX(Convictions_per_capita!$B$2:$AR$52,MATCH(A1519,Convictions_per_capita!$A$2:$A$52,0),MATCH(B1519,Convictions_per_capita!$B$1:$AR$1,0))</f>
        <v>4.5000000000000001E-6</v>
      </c>
    </row>
    <row r="1520" spans="1:5" x14ac:dyDescent="0.35">
      <c r="A1520" t="str">
        <f t="shared" si="44"/>
        <v>Rhode Island</v>
      </c>
      <c r="B1520">
        <f t="shared" si="45"/>
        <v>2005</v>
      </c>
      <c r="C1520">
        <f>INDEX(Convictions!$B$2:$AR$52,MATCH(A1520,Convictions!$A$2:$A$52,0),MATCH(B1520,Convictions!$B$1:$AR$1,0))</f>
        <v>4</v>
      </c>
      <c r="D1520">
        <f>INDEX(Population!$B$2:$AR$52,MATCH(A1520,Population!$A$2:$A$52,0),MATCH(B1520,Population!$B$1:$AR$1,0))</f>
        <v>1067916</v>
      </c>
      <c r="E1520" s="6">
        <f>INDEX(Convictions_per_capita!$B$2:$AR$52,MATCH(A1520,Convictions_per_capita!$A$2:$A$52,0),MATCH(B1520,Convictions_per_capita!$B$1:$AR$1,0))</f>
        <v>3.7500000000000001E-6</v>
      </c>
    </row>
    <row r="1521" spans="1:5" x14ac:dyDescent="0.35">
      <c r="A1521" t="str">
        <f t="shared" si="44"/>
        <v>South Carolina</v>
      </c>
      <c r="B1521">
        <f t="shared" si="45"/>
        <v>2005</v>
      </c>
      <c r="C1521">
        <f>INDEX(Convictions!$B$2:$AR$52,MATCH(A1521,Convictions!$A$2:$A$52,0),MATCH(B1521,Convictions!$B$1:$AR$1,0))</f>
        <v>0</v>
      </c>
      <c r="D1521">
        <f>INDEX(Population!$B$2:$AR$52,MATCH(A1521,Population!$A$2:$A$52,0),MATCH(B1521,Population!$B$1:$AR$1,0))</f>
        <v>4270150</v>
      </c>
      <c r="E1521" s="6">
        <f>INDEX(Convictions_per_capita!$B$2:$AR$52,MATCH(A1521,Convictions_per_capita!$A$2:$A$52,0),MATCH(B1521,Convictions_per_capita!$B$1:$AR$1,0))</f>
        <v>0</v>
      </c>
    </row>
    <row r="1522" spans="1:5" x14ac:dyDescent="0.35">
      <c r="A1522" t="str">
        <f t="shared" si="44"/>
        <v>South Dakota</v>
      </c>
      <c r="B1522">
        <f t="shared" si="45"/>
        <v>2005</v>
      </c>
      <c r="C1522">
        <f>INDEX(Convictions!$B$2:$AR$52,MATCH(A1522,Convictions!$A$2:$A$52,0),MATCH(B1522,Convictions!$B$1:$AR$1,0))</f>
        <v>3</v>
      </c>
      <c r="D1522">
        <f>INDEX(Population!$B$2:$AR$52,MATCH(A1522,Population!$A$2:$A$52,0),MATCH(B1522,Population!$B$1:$AR$1,0))</f>
        <v>775493</v>
      </c>
      <c r="E1522" s="6">
        <f>INDEX(Convictions_per_capita!$B$2:$AR$52,MATCH(A1522,Convictions_per_capita!$A$2:$A$52,0),MATCH(B1522,Convictions_per_capita!$B$1:$AR$1,0))</f>
        <v>3.8700000000000002E-6</v>
      </c>
    </row>
    <row r="1523" spans="1:5" x14ac:dyDescent="0.35">
      <c r="A1523" t="str">
        <f t="shared" si="44"/>
        <v>Tennessee</v>
      </c>
      <c r="B1523">
        <f t="shared" si="45"/>
        <v>2005</v>
      </c>
      <c r="C1523">
        <f>INDEX(Convictions!$B$2:$AR$52,MATCH(A1523,Convictions!$A$2:$A$52,0),MATCH(B1523,Convictions!$B$1:$AR$1,0))</f>
        <v>36</v>
      </c>
      <c r="D1523">
        <f>INDEX(Population!$B$2:$AR$52,MATCH(A1523,Population!$A$2:$A$52,0),MATCH(B1523,Population!$B$1:$AR$1,0))</f>
        <v>5991057</v>
      </c>
      <c r="E1523" s="6">
        <f>INDEX(Convictions_per_capita!$B$2:$AR$52,MATCH(A1523,Convictions_per_capita!$A$2:$A$52,0),MATCH(B1523,Convictions_per_capita!$B$1:$AR$1,0))</f>
        <v>6.0100000000000001E-6</v>
      </c>
    </row>
    <row r="1524" spans="1:5" x14ac:dyDescent="0.35">
      <c r="A1524" t="str">
        <f t="shared" si="44"/>
        <v>Texas</v>
      </c>
      <c r="B1524">
        <f t="shared" si="45"/>
        <v>2005</v>
      </c>
      <c r="C1524">
        <f>INDEX(Convictions!$B$2:$AR$52,MATCH(A1524,Convictions!$A$2:$A$52,0),MATCH(B1524,Convictions!$B$1:$AR$1,0))</f>
        <v>69</v>
      </c>
      <c r="D1524">
        <f>INDEX(Population!$B$2:$AR$52,MATCH(A1524,Population!$A$2:$A$52,0),MATCH(B1524,Population!$B$1:$AR$1,0))</f>
        <v>22778123</v>
      </c>
      <c r="E1524" s="6">
        <f>INDEX(Convictions_per_capita!$B$2:$AR$52,MATCH(A1524,Convictions_per_capita!$A$2:$A$52,0),MATCH(B1524,Convictions_per_capita!$B$1:$AR$1,0))</f>
        <v>3.0299999999999998E-6</v>
      </c>
    </row>
    <row r="1525" spans="1:5" x14ac:dyDescent="0.35">
      <c r="A1525" t="str">
        <f t="shared" si="44"/>
        <v>Utah</v>
      </c>
      <c r="B1525">
        <f t="shared" si="45"/>
        <v>2005</v>
      </c>
      <c r="C1525">
        <f>INDEX(Convictions!$B$2:$AR$52,MATCH(A1525,Convictions!$A$2:$A$52,0),MATCH(B1525,Convictions!$B$1:$AR$1,0))</f>
        <v>6</v>
      </c>
      <c r="D1525">
        <f>INDEX(Population!$B$2:$AR$52,MATCH(A1525,Population!$A$2:$A$52,0),MATCH(B1525,Population!$B$1:$AR$1,0))</f>
        <v>2457719</v>
      </c>
      <c r="E1525" s="6">
        <f>INDEX(Convictions_per_capita!$B$2:$AR$52,MATCH(A1525,Convictions_per_capita!$A$2:$A$52,0),MATCH(B1525,Convictions_per_capita!$B$1:$AR$1,0))</f>
        <v>2.4399999999999999E-6</v>
      </c>
    </row>
    <row r="1526" spans="1:5" x14ac:dyDescent="0.35">
      <c r="A1526" t="str">
        <f t="shared" ref="A1526:A1589" si="46">A1475</f>
        <v>Vermont</v>
      </c>
      <c r="B1526">
        <f t="shared" ref="B1526:B1589" si="47">B1475+1</f>
        <v>2005</v>
      </c>
      <c r="C1526">
        <f>INDEX(Convictions!$B$2:$AR$52,MATCH(A1526,Convictions!$A$2:$A$52,0),MATCH(B1526,Convictions!$B$1:$AR$1,0))</f>
        <v>2</v>
      </c>
      <c r="D1526">
        <f>INDEX(Population!$B$2:$AR$52,MATCH(A1526,Population!$A$2:$A$52,0),MATCH(B1526,Population!$B$1:$AR$1,0))</f>
        <v>621215</v>
      </c>
      <c r="E1526" s="6">
        <f>INDEX(Convictions_per_capita!$B$2:$AR$52,MATCH(A1526,Convictions_per_capita!$A$2:$A$52,0),MATCH(B1526,Convictions_per_capita!$B$1:$AR$1,0))</f>
        <v>3.2200000000000001E-6</v>
      </c>
    </row>
    <row r="1527" spans="1:5" x14ac:dyDescent="0.35">
      <c r="A1527" t="str">
        <f t="shared" si="46"/>
        <v>Virginia</v>
      </c>
      <c r="B1527">
        <f t="shared" si="47"/>
        <v>2005</v>
      </c>
      <c r="C1527">
        <f>INDEX(Convictions!$B$2:$AR$52,MATCH(A1527,Convictions!$A$2:$A$52,0),MATCH(B1527,Convictions!$B$1:$AR$1,0))</f>
        <v>25</v>
      </c>
      <c r="D1527">
        <f>INDEX(Population!$B$2:$AR$52,MATCH(A1527,Population!$A$2:$A$52,0),MATCH(B1527,Population!$B$1:$AR$1,0))</f>
        <v>7577105</v>
      </c>
      <c r="E1527" s="6">
        <f>INDEX(Convictions_per_capita!$B$2:$AR$52,MATCH(A1527,Convictions_per_capita!$A$2:$A$52,0),MATCH(B1527,Convictions_per_capita!$B$1:$AR$1,0))</f>
        <v>3.3000000000000002E-6</v>
      </c>
    </row>
    <row r="1528" spans="1:5" x14ac:dyDescent="0.35">
      <c r="A1528" t="str">
        <f t="shared" si="46"/>
        <v>Washington</v>
      </c>
      <c r="B1528">
        <f t="shared" si="47"/>
        <v>2005</v>
      </c>
      <c r="C1528">
        <f>INDEX(Convictions!$B$2:$AR$52,MATCH(A1528,Convictions!$A$2:$A$52,0),MATCH(B1528,Convictions!$B$1:$AR$1,0))</f>
        <v>13</v>
      </c>
      <c r="D1528">
        <f>INDEX(Population!$B$2:$AR$52,MATCH(A1528,Population!$A$2:$A$52,0),MATCH(B1528,Population!$B$1:$AR$1,0))</f>
        <v>6257305</v>
      </c>
      <c r="E1528" s="6">
        <f>INDEX(Convictions_per_capita!$B$2:$AR$52,MATCH(A1528,Convictions_per_capita!$A$2:$A$52,0),MATCH(B1528,Convictions_per_capita!$B$1:$AR$1,0))</f>
        <v>2.08E-6</v>
      </c>
    </row>
    <row r="1529" spans="1:5" x14ac:dyDescent="0.35">
      <c r="A1529" t="str">
        <f t="shared" si="46"/>
        <v>West Virginia</v>
      </c>
      <c r="B1529">
        <f t="shared" si="47"/>
        <v>2005</v>
      </c>
      <c r="C1529">
        <f>INDEX(Convictions!$B$2:$AR$52,MATCH(A1529,Convictions!$A$2:$A$52,0),MATCH(B1529,Convictions!$B$1:$AR$1,0))</f>
        <v>17</v>
      </c>
      <c r="D1529">
        <f>INDEX(Population!$B$2:$AR$52,MATCH(A1529,Population!$A$2:$A$52,0),MATCH(B1529,Population!$B$1:$AR$1,0))</f>
        <v>1820492</v>
      </c>
      <c r="E1529" s="6">
        <f>INDEX(Convictions_per_capita!$B$2:$AR$52,MATCH(A1529,Convictions_per_capita!$A$2:$A$52,0),MATCH(B1529,Convictions_per_capita!$B$1:$AR$1,0))</f>
        <v>9.3400000000000004E-6</v>
      </c>
    </row>
    <row r="1530" spans="1:5" x14ac:dyDescent="0.35">
      <c r="A1530" t="str">
        <f t="shared" si="46"/>
        <v>Wisconsin</v>
      </c>
      <c r="B1530">
        <f t="shared" si="47"/>
        <v>2005</v>
      </c>
      <c r="C1530">
        <f>INDEX(Convictions!$B$2:$AR$52,MATCH(A1530,Convictions!$A$2:$A$52,0),MATCH(B1530,Convictions!$B$1:$AR$1,0))</f>
        <v>20</v>
      </c>
      <c r="D1530">
        <f>INDEX(Population!$B$2:$AR$52,MATCH(A1530,Population!$A$2:$A$52,0),MATCH(B1530,Population!$B$1:$AR$1,0))</f>
        <v>5546166</v>
      </c>
      <c r="E1530" s="6">
        <f>INDEX(Convictions_per_capita!$B$2:$AR$52,MATCH(A1530,Convictions_per_capita!$A$2:$A$52,0),MATCH(B1530,Convictions_per_capita!$B$1:$AR$1,0))</f>
        <v>3.6100000000000002E-6</v>
      </c>
    </row>
    <row r="1531" spans="1:5" x14ac:dyDescent="0.35">
      <c r="A1531" t="str">
        <f t="shared" si="46"/>
        <v>Wyoming</v>
      </c>
      <c r="B1531">
        <f t="shared" si="47"/>
        <v>2005</v>
      </c>
      <c r="C1531">
        <f>INDEX(Convictions!$B$2:$AR$52,MATCH(A1531,Convictions!$A$2:$A$52,0),MATCH(B1531,Convictions!$B$1:$AR$1,0))</f>
        <v>8</v>
      </c>
      <c r="D1531">
        <f>INDEX(Population!$B$2:$AR$52,MATCH(A1531,Population!$A$2:$A$52,0),MATCH(B1531,Population!$B$1:$AR$1,0))</f>
        <v>514157</v>
      </c>
      <c r="E1531" s="6">
        <f>INDEX(Convictions_per_capita!$B$2:$AR$52,MATCH(A1531,Convictions_per_capita!$A$2:$A$52,0),MATCH(B1531,Convictions_per_capita!$B$1:$AR$1,0))</f>
        <v>1.56E-5</v>
      </c>
    </row>
    <row r="1532" spans="1:5" x14ac:dyDescent="0.35">
      <c r="A1532" t="str">
        <f t="shared" si="46"/>
        <v>Alabama</v>
      </c>
      <c r="B1532">
        <f t="shared" si="47"/>
        <v>2006</v>
      </c>
      <c r="C1532">
        <f>INDEX(Convictions!$B$2:$AR$52,MATCH(A1532,Convictions!$A$2:$A$52,0),MATCH(B1532,Convictions!$B$1:$AR$1,0))</f>
        <v>51</v>
      </c>
      <c r="D1532">
        <f>INDEX(Population!$B$2:$AR$52,MATCH(A1532,Population!$A$2:$A$52,0),MATCH(B1532,Population!$B$1:$AR$1,0))</f>
        <v>4628981</v>
      </c>
      <c r="E1532" s="6">
        <f>INDEX(Convictions_per_capita!$B$2:$AR$52,MATCH(A1532,Convictions_per_capita!$A$2:$A$52,0),MATCH(B1532,Convictions_per_capita!$B$1:$AR$1,0))</f>
        <v>1.1017543601928804E-5</v>
      </c>
    </row>
    <row r="1533" spans="1:5" x14ac:dyDescent="0.35">
      <c r="A1533" t="str">
        <f t="shared" si="46"/>
        <v>Alaska</v>
      </c>
      <c r="B1533">
        <f t="shared" si="47"/>
        <v>2006</v>
      </c>
      <c r="C1533">
        <f>INDEX(Convictions!$B$2:$AR$52,MATCH(A1533,Convictions!$A$2:$A$52,0),MATCH(B1533,Convictions!$B$1:$AR$1,0))</f>
        <v>3</v>
      </c>
      <c r="D1533">
        <f>INDEX(Population!$B$2:$AR$52,MATCH(A1533,Population!$A$2:$A$52,0),MATCH(B1533,Population!$B$1:$AR$1,0))</f>
        <v>675302</v>
      </c>
      <c r="E1533" s="6">
        <f>INDEX(Convictions_per_capita!$B$2:$AR$52,MATCH(A1533,Convictions_per_capita!$A$2:$A$52,0),MATCH(B1533,Convictions_per_capita!$B$1:$AR$1,0))</f>
        <v>4.4424568563398301E-6</v>
      </c>
    </row>
    <row r="1534" spans="1:5" x14ac:dyDescent="0.35">
      <c r="A1534" t="str">
        <f t="shared" si="46"/>
        <v>Arizona</v>
      </c>
      <c r="B1534">
        <f t="shared" si="47"/>
        <v>2006</v>
      </c>
      <c r="C1534">
        <f>INDEX(Convictions!$B$2:$AR$52,MATCH(A1534,Convictions!$A$2:$A$52,0),MATCH(B1534,Convictions!$B$1:$AR$1,0))</f>
        <v>16</v>
      </c>
      <c r="D1534">
        <f>INDEX(Population!$B$2:$AR$52,MATCH(A1534,Population!$A$2:$A$52,0),MATCH(B1534,Population!$B$1:$AR$1,0))</f>
        <v>6029141</v>
      </c>
      <c r="E1534" s="6">
        <f>INDEX(Convictions_per_capita!$B$2:$AR$52,MATCH(A1534,Convictions_per_capita!$A$2:$A$52,0),MATCH(B1534,Convictions_per_capita!$B$1:$AR$1,0))</f>
        <v>2.6537777106224584E-6</v>
      </c>
    </row>
    <row r="1535" spans="1:5" x14ac:dyDescent="0.35">
      <c r="A1535" t="str">
        <f t="shared" si="46"/>
        <v>Arkansas</v>
      </c>
      <c r="B1535">
        <f t="shared" si="47"/>
        <v>2006</v>
      </c>
      <c r="C1535">
        <f>INDEX(Convictions!$B$2:$AR$52,MATCH(A1535,Convictions!$A$2:$A$52,0),MATCH(B1535,Convictions!$B$1:$AR$1,0))</f>
        <v>10</v>
      </c>
      <c r="D1535">
        <f>INDEX(Population!$B$2:$AR$52,MATCH(A1535,Population!$A$2:$A$52,0),MATCH(B1535,Population!$B$1:$AR$1,0))</f>
        <v>2821761</v>
      </c>
      <c r="E1535" s="6">
        <f>INDEX(Convictions_per_capita!$B$2:$AR$52,MATCH(A1535,Convictions_per_capita!$A$2:$A$52,0),MATCH(B1535,Convictions_per_capita!$B$1:$AR$1,0))</f>
        <v>3.5438862469216916E-6</v>
      </c>
    </row>
    <row r="1536" spans="1:5" x14ac:dyDescent="0.35">
      <c r="A1536" t="str">
        <f t="shared" si="46"/>
        <v>California</v>
      </c>
      <c r="B1536">
        <f t="shared" si="47"/>
        <v>2006</v>
      </c>
      <c r="C1536">
        <f>INDEX(Convictions!$B$2:$AR$52,MATCH(A1536,Convictions!$A$2:$A$52,0),MATCH(B1536,Convictions!$B$1:$AR$1,0))</f>
        <v>65</v>
      </c>
      <c r="D1536">
        <f>INDEX(Population!$B$2:$AR$52,MATCH(A1536,Population!$A$2:$A$52,0),MATCH(B1536,Population!$B$1:$AR$1,0))</f>
        <v>36021202</v>
      </c>
      <c r="E1536" s="6">
        <f>INDEX(Convictions_per_capita!$B$2:$AR$52,MATCH(A1536,Convictions_per_capita!$A$2:$A$52,0),MATCH(B1536,Convictions_per_capita!$B$1:$AR$1,0))</f>
        <v>1.8044928095403368E-6</v>
      </c>
    </row>
    <row r="1537" spans="1:5" x14ac:dyDescent="0.35">
      <c r="A1537" t="str">
        <f t="shared" si="46"/>
        <v>Colorado</v>
      </c>
      <c r="B1537">
        <f t="shared" si="47"/>
        <v>2006</v>
      </c>
      <c r="C1537">
        <f>INDEX(Convictions!$B$2:$AR$52,MATCH(A1537,Convictions!$A$2:$A$52,0),MATCH(B1537,Convictions!$B$1:$AR$1,0))</f>
        <v>4</v>
      </c>
      <c r="D1537">
        <f>INDEX(Population!$B$2:$AR$52,MATCH(A1537,Population!$A$2:$A$52,0),MATCH(B1537,Population!$B$1:$AR$1,0))</f>
        <v>4720423</v>
      </c>
      <c r="E1537" s="6">
        <f>INDEX(Convictions_per_capita!$B$2:$AR$52,MATCH(A1537,Convictions_per_capita!$A$2:$A$52,0),MATCH(B1537,Convictions_per_capita!$B$1:$AR$1,0))</f>
        <v>8.4738168592094396E-7</v>
      </c>
    </row>
    <row r="1538" spans="1:5" x14ac:dyDescent="0.35">
      <c r="A1538" t="str">
        <f t="shared" si="46"/>
        <v>Connecticut</v>
      </c>
      <c r="B1538">
        <f t="shared" si="47"/>
        <v>2006</v>
      </c>
      <c r="C1538">
        <f>INDEX(Convictions!$B$2:$AR$52,MATCH(A1538,Convictions!$A$2:$A$52,0),MATCH(B1538,Convictions!$B$1:$AR$1,0))</f>
        <v>11</v>
      </c>
      <c r="D1538">
        <f>INDEX(Population!$B$2:$AR$52,MATCH(A1538,Population!$A$2:$A$52,0),MATCH(B1538,Population!$B$1:$AR$1,0))</f>
        <v>3517460</v>
      </c>
      <c r="E1538" s="6">
        <f>INDEX(Convictions_per_capita!$B$2:$AR$52,MATCH(A1538,Convictions_per_capita!$A$2:$A$52,0),MATCH(B1538,Convictions_per_capita!$B$1:$AR$1,0))</f>
        <v>3.1272565999329063E-6</v>
      </c>
    </row>
    <row r="1539" spans="1:5" x14ac:dyDescent="0.35">
      <c r="A1539" t="str">
        <f t="shared" si="46"/>
        <v>Delaware</v>
      </c>
      <c r="B1539">
        <f t="shared" si="47"/>
        <v>2006</v>
      </c>
      <c r="C1539">
        <f>INDEX(Convictions!$B$2:$AR$52,MATCH(A1539,Convictions!$A$2:$A$52,0),MATCH(B1539,Convictions!$B$1:$AR$1,0))</f>
        <v>7</v>
      </c>
      <c r="D1539">
        <f>INDEX(Population!$B$2:$AR$52,MATCH(A1539,Population!$A$2:$A$52,0),MATCH(B1539,Population!$B$1:$AR$1,0))</f>
        <v>859268</v>
      </c>
      <c r="E1539" s="6">
        <f>INDEX(Convictions_per_capita!$B$2:$AR$52,MATCH(A1539,Convictions_per_capita!$A$2:$A$52,0),MATCH(B1539,Convictions_per_capita!$B$1:$AR$1,0))</f>
        <v>8.1464688548857861E-6</v>
      </c>
    </row>
    <row r="1540" spans="1:5" x14ac:dyDescent="0.35">
      <c r="A1540" t="str">
        <f t="shared" si="46"/>
        <v>District of Columbia</v>
      </c>
      <c r="B1540">
        <f t="shared" si="47"/>
        <v>2006</v>
      </c>
      <c r="C1540">
        <f>INDEX(Convictions!$B$2:$AR$52,MATCH(A1540,Convictions!$A$2:$A$52,0),MATCH(B1540,Convictions!$B$1:$AR$1,0))</f>
        <v>25</v>
      </c>
      <c r="D1540">
        <f>INDEX(Population!$B$2:$AR$52,MATCH(A1540,Population!$A$2:$A$52,0),MATCH(B1540,Population!$B$1:$AR$1,0))</f>
        <v>570681</v>
      </c>
      <c r="E1540" s="6">
        <f>INDEX(Convictions_per_capita!$B$2:$AR$52,MATCH(A1540,Convictions_per_capita!$A$2:$A$52,0),MATCH(B1540,Convictions_per_capita!$B$1:$AR$1,0))</f>
        <v>4.3807310914503903E-5</v>
      </c>
    </row>
    <row r="1541" spans="1:5" x14ac:dyDescent="0.35">
      <c r="A1541" t="str">
        <f t="shared" si="46"/>
        <v>Florida</v>
      </c>
      <c r="B1541">
        <f t="shared" si="47"/>
        <v>2006</v>
      </c>
      <c r="C1541">
        <f>INDEX(Convictions!$B$2:$AR$52,MATCH(A1541,Convictions!$A$2:$A$52,0),MATCH(B1541,Convictions!$B$1:$AR$1,0))</f>
        <v>83</v>
      </c>
      <c r="D1541">
        <f>INDEX(Population!$B$2:$AR$52,MATCH(A1541,Population!$A$2:$A$52,0),MATCH(B1541,Population!$B$1:$AR$1,0))</f>
        <v>18166990</v>
      </c>
      <c r="E1541" s="6">
        <f>INDEX(Convictions_per_capita!$B$2:$AR$52,MATCH(A1541,Convictions_per_capita!$A$2:$A$52,0),MATCH(B1541,Convictions_per_capita!$B$1:$AR$1,0))</f>
        <v>4.5687260245092882E-6</v>
      </c>
    </row>
    <row r="1542" spans="1:5" x14ac:dyDescent="0.35">
      <c r="A1542" t="str">
        <f t="shared" si="46"/>
        <v>Georgia</v>
      </c>
      <c r="B1542">
        <f t="shared" si="47"/>
        <v>2006</v>
      </c>
      <c r="C1542">
        <f>INDEX(Convictions!$B$2:$AR$52,MATCH(A1542,Convictions!$A$2:$A$52,0),MATCH(B1542,Convictions!$B$1:$AR$1,0))</f>
        <v>9</v>
      </c>
      <c r="D1542">
        <f>INDEX(Population!$B$2:$AR$52,MATCH(A1542,Population!$A$2:$A$52,0),MATCH(B1542,Population!$B$1:$AR$1,0))</f>
        <v>9155813</v>
      </c>
      <c r="E1542" s="6">
        <f>INDEX(Convictions_per_capita!$B$2:$AR$52,MATCH(A1542,Convictions_per_capita!$A$2:$A$52,0),MATCH(B1542,Convictions_per_capita!$B$1:$AR$1,0))</f>
        <v>9.8298206833188923E-7</v>
      </c>
    </row>
    <row r="1543" spans="1:5" x14ac:dyDescent="0.35">
      <c r="A1543" t="str">
        <f t="shared" si="46"/>
        <v>Hawaii</v>
      </c>
      <c r="B1543">
        <f t="shared" si="47"/>
        <v>2006</v>
      </c>
      <c r="C1543">
        <f>INDEX(Convictions!$B$2:$AR$52,MATCH(A1543,Convictions!$A$2:$A$52,0),MATCH(B1543,Convictions!$B$1:$AR$1,0))</f>
        <v>5</v>
      </c>
      <c r="D1543">
        <f>INDEX(Population!$B$2:$AR$52,MATCH(A1543,Population!$A$2:$A$52,0),MATCH(B1543,Population!$B$1:$AR$1,0))</f>
        <v>1309731</v>
      </c>
      <c r="E1543" s="6">
        <f>INDEX(Convictions_per_capita!$B$2:$AR$52,MATCH(A1543,Convictions_per_capita!$A$2:$A$52,0),MATCH(B1543,Convictions_per_capita!$B$1:$AR$1,0))</f>
        <v>3.8175778079620932E-6</v>
      </c>
    </row>
    <row r="1544" spans="1:5" x14ac:dyDescent="0.35">
      <c r="A1544" t="str">
        <f t="shared" si="46"/>
        <v>Idaho</v>
      </c>
      <c r="B1544">
        <f t="shared" si="47"/>
        <v>2006</v>
      </c>
      <c r="C1544">
        <f>INDEX(Convictions!$B$2:$AR$52,MATCH(A1544,Convictions!$A$2:$A$52,0),MATCH(B1544,Convictions!$B$1:$AR$1,0))</f>
        <v>1</v>
      </c>
      <c r="D1544">
        <f>INDEX(Population!$B$2:$AR$52,MATCH(A1544,Population!$A$2:$A$52,0),MATCH(B1544,Population!$B$1:$AR$1,0))</f>
        <v>1468669</v>
      </c>
      <c r="E1544" s="6">
        <f>INDEX(Convictions_per_capita!$B$2:$AR$52,MATCH(A1544,Convictions_per_capita!$A$2:$A$52,0),MATCH(B1544,Convictions_per_capita!$B$1:$AR$1,0))</f>
        <v>6.8088861411250599E-7</v>
      </c>
    </row>
    <row r="1545" spans="1:5" x14ac:dyDescent="0.35">
      <c r="A1545" t="str">
        <f t="shared" si="46"/>
        <v>Illinois</v>
      </c>
      <c r="B1545">
        <f t="shared" si="47"/>
        <v>2006</v>
      </c>
      <c r="C1545">
        <f>INDEX(Convictions!$B$2:$AR$52,MATCH(A1545,Convictions!$A$2:$A$52,0),MATCH(B1545,Convictions!$B$1:$AR$1,0))</f>
        <v>38</v>
      </c>
      <c r="D1545">
        <f>INDEX(Population!$B$2:$AR$52,MATCH(A1545,Population!$A$2:$A$52,0),MATCH(B1545,Population!$B$1:$AR$1,0))</f>
        <v>12643955</v>
      </c>
      <c r="E1545" s="6">
        <f>INDEX(Convictions_per_capita!$B$2:$AR$52,MATCH(A1545,Convictions_per_capita!$A$2:$A$52,0),MATCH(B1545,Convictions_per_capita!$B$1:$AR$1,0))</f>
        <v>3.0053887411019732E-6</v>
      </c>
    </row>
    <row r="1546" spans="1:5" x14ac:dyDescent="0.35">
      <c r="A1546" t="str">
        <f t="shared" si="46"/>
        <v>Indiana</v>
      </c>
      <c r="B1546">
        <f t="shared" si="47"/>
        <v>2006</v>
      </c>
      <c r="C1546">
        <f>INDEX(Convictions!$B$2:$AR$52,MATCH(A1546,Convictions!$A$2:$A$52,0),MATCH(B1546,Convictions!$B$1:$AR$1,0))</f>
        <v>9</v>
      </c>
      <c r="D1546">
        <f>INDEX(Population!$B$2:$AR$52,MATCH(A1546,Population!$A$2:$A$52,0),MATCH(B1546,Population!$B$1:$AR$1,0))</f>
        <v>6332669</v>
      </c>
      <c r="E1546" s="6">
        <f>INDEX(Convictions_per_capita!$B$2:$AR$52,MATCH(A1546,Convictions_per_capita!$A$2:$A$52,0),MATCH(B1546,Convictions_per_capita!$B$1:$AR$1,0))</f>
        <v>1.4212017081581242E-6</v>
      </c>
    </row>
    <row r="1547" spans="1:5" x14ac:dyDescent="0.35">
      <c r="A1547" t="str">
        <f t="shared" si="46"/>
        <v>Iowa</v>
      </c>
      <c r="B1547">
        <f t="shared" si="47"/>
        <v>2006</v>
      </c>
      <c r="C1547">
        <f>INDEX(Convictions!$B$2:$AR$52,MATCH(A1547,Convictions!$A$2:$A$52,0),MATCH(B1547,Convictions!$B$1:$AR$1,0))</f>
        <v>2</v>
      </c>
      <c r="D1547">
        <f>INDEX(Population!$B$2:$AR$52,MATCH(A1547,Population!$A$2:$A$52,0),MATCH(B1547,Population!$B$1:$AR$1,0))</f>
        <v>2982644</v>
      </c>
      <c r="E1547" s="6">
        <f>INDEX(Convictions_per_capita!$B$2:$AR$52,MATCH(A1547,Convictions_per_capita!$A$2:$A$52,0),MATCH(B1547,Convictions_per_capita!$B$1:$AR$1,0))</f>
        <v>6.705459987849706E-7</v>
      </c>
    </row>
    <row r="1548" spans="1:5" x14ac:dyDescent="0.35">
      <c r="A1548" t="str">
        <f t="shared" si="46"/>
        <v>Kansas</v>
      </c>
      <c r="B1548">
        <f t="shared" si="47"/>
        <v>2006</v>
      </c>
      <c r="C1548">
        <f>INDEX(Convictions!$B$2:$AR$52,MATCH(A1548,Convictions!$A$2:$A$52,0),MATCH(B1548,Convictions!$B$1:$AR$1,0))</f>
        <v>0</v>
      </c>
      <c r="D1548">
        <f>INDEX(Population!$B$2:$AR$52,MATCH(A1548,Population!$A$2:$A$52,0),MATCH(B1548,Population!$B$1:$AR$1,0))</f>
        <v>2762931</v>
      </c>
      <c r="E1548" s="6">
        <f>INDEX(Convictions_per_capita!$B$2:$AR$52,MATCH(A1548,Convictions_per_capita!$A$2:$A$52,0),MATCH(B1548,Convictions_per_capita!$B$1:$AR$1,0))</f>
        <v>0</v>
      </c>
    </row>
    <row r="1549" spans="1:5" x14ac:dyDescent="0.35">
      <c r="A1549" t="str">
        <f t="shared" si="46"/>
        <v>Kentucky</v>
      </c>
      <c r="B1549">
        <f t="shared" si="47"/>
        <v>2006</v>
      </c>
      <c r="C1549">
        <f>INDEX(Convictions!$B$2:$AR$52,MATCH(A1549,Convictions!$A$2:$A$52,0),MATCH(B1549,Convictions!$B$1:$AR$1,0))</f>
        <v>27</v>
      </c>
      <c r="D1549">
        <f>INDEX(Population!$B$2:$AR$52,MATCH(A1549,Population!$A$2:$A$52,0),MATCH(B1549,Population!$B$1:$AR$1,0))</f>
        <v>4219239</v>
      </c>
      <c r="E1549" s="6">
        <f>INDEX(Convictions_per_capita!$B$2:$AR$52,MATCH(A1549,Convictions_per_capita!$A$2:$A$52,0),MATCH(B1549,Convictions_per_capita!$B$1:$AR$1,0))</f>
        <v>6.3992582548653918E-6</v>
      </c>
    </row>
    <row r="1550" spans="1:5" x14ac:dyDescent="0.35">
      <c r="A1550" t="str">
        <f t="shared" si="46"/>
        <v>Louisiana</v>
      </c>
      <c r="B1550">
        <f t="shared" si="47"/>
        <v>2006</v>
      </c>
      <c r="C1550">
        <f>INDEX(Convictions!$B$2:$AR$52,MATCH(A1550,Convictions!$A$2:$A$52,0),MATCH(B1550,Convictions!$B$1:$AR$1,0))</f>
        <v>49</v>
      </c>
      <c r="D1550">
        <f>INDEX(Population!$B$2:$AR$52,MATCH(A1550,Population!$A$2:$A$52,0),MATCH(B1550,Population!$B$1:$AR$1,0))</f>
        <v>4302665</v>
      </c>
      <c r="E1550" s="6">
        <f>INDEX(Convictions_per_capita!$B$2:$AR$52,MATCH(A1550,Convictions_per_capita!$A$2:$A$52,0),MATCH(B1550,Convictions_per_capita!$B$1:$AR$1,0))</f>
        <v>1.1388290745386871E-5</v>
      </c>
    </row>
    <row r="1551" spans="1:5" x14ac:dyDescent="0.35">
      <c r="A1551" t="str">
        <f t="shared" si="46"/>
        <v>Maine</v>
      </c>
      <c r="B1551">
        <f t="shared" si="47"/>
        <v>2006</v>
      </c>
      <c r="C1551">
        <f>INDEX(Convictions!$B$2:$AR$52,MATCH(A1551,Convictions!$A$2:$A$52,0),MATCH(B1551,Convictions!$B$1:$AR$1,0))</f>
        <v>4</v>
      </c>
      <c r="D1551">
        <f>INDEX(Population!$B$2:$AR$52,MATCH(A1551,Population!$A$2:$A$52,0),MATCH(B1551,Population!$B$1:$AR$1,0))</f>
        <v>1323619</v>
      </c>
      <c r="E1551" s="6">
        <f>INDEX(Convictions_per_capita!$B$2:$AR$52,MATCH(A1551,Convictions_per_capita!$A$2:$A$52,0),MATCH(B1551,Convictions_per_capita!$B$1:$AR$1,0))</f>
        <v>3.0220176652042621E-6</v>
      </c>
    </row>
    <row r="1552" spans="1:5" x14ac:dyDescent="0.35">
      <c r="A1552" t="str">
        <f t="shared" si="46"/>
        <v>Maryland</v>
      </c>
      <c r="B1552">
        <f t="shared" si="47"/>
        <v>2006</v>
      </c>
      <c r="C1552">
        <f>INDEX(Convictions!$B$2:$AR$52,MATCH(A1552,Convictions!$A$2:$A$52,0),MATCH(B1552,Convictions!$B$1:$AR$1,0))</f>
        <v>36</v>
      </c>
      <c r="D1552">
        <f>INDEX(Population!$B$2:$AR$52,MATCH(A1552,Population!$A$2:$A$52,0),MATCH(B1552,Population!$B$1:$AR$1,0))</f>
        <v>5627367</v>
      </c>
      <c r="E1552" s="6">
        <f>INDEX(Convictions_per_capita!$B$2:$AR$52,MATCH(A1552,Convictions_per_capita!$A$2:$A$52,0),MATCH(B1552,Convictions_per_capita!$B$1:$AR$1,0))</f>
        <v>6.3973080127882188E-6</v>
      </c>
    </row>
    <row r="1553" spans="1:5" x14ac:dyDescent="0.35">
      <c r="A1553" t="str">
        <f t="shared" si="46"/>
        <v>Massachusetts</v>
      </c>
      <c r="B1553">
        <f t="shared" si="47"/>
        <v>2006</v>
      </c>
      <c r="C1553">
        <f>INDEX(Convictions!$B$2:$AR$52,MATCH(A1553,Convictions!$A$2:$A$52,0),MATCH(B1553,Convictions!$B$1:$AR$1,0))</f>
        <v>28</v>
      </c>
      <c r="D1553">
        <f>INDEX(Population!$B$2:$AR$52,MATCH(A1553,Population!$A$2:$A$52,0),MATCH(B1553,Population!$B$1:$AR$1,0))</f>
        <v>6410084</v>
      </c>
      <c r="E1553" s="6">
        <f>INDEX(Convictions_per_capita!$B$2:$AR$52,MATCH(A1553,Convictions_per_capita!$A$2:$A$52,0),MATCH(B1553,Convictions_per_capita!$B$1:$AR$1,0))</f>
        <v>4.3681174848878735E-6</v>
      </c>
    </row>
    <row r="1554" spans="1:5" x14ac:dyDescent="0.35">
      <c r="A1554" t="str">
        <f t="shared" si="46"/>
        <v>Michigan</v>
      </c>
      <c r="B1554">
        <f t="shared" si="47"/>
        <v>2006</v>
      </c>
      <c r="C1554">
        <f>INDEX(Convictions!$B$2:$AR$52,MATCH(A1554,Convictions!$A$2:$A$52,0),MATCH(B1554,Convictions!$B$1:$AR$1,0))</f>
        <v>25</v>
      </c>
      <c r="D1554">
        <f>INDEX(Population!$B$2:$AR$52,MATCH(A1554,Population!$A$2:$A$52,0),MATCH(B1554,Population!$B$1:$AR$1,0))</f>
        <v>10036081</v>
      </c>
      <c r="E1554" s="6">
        <f>INDEX(Convictions_per_capita!$B$2:$AR$52,MATCH(A1554,Convictions_per_capita!$A$2:$A$52,0),MATCH(B1554,Convictions_per_capita!$B$1:$AR$1,0))</f>
        <v>2.4910121789571047E-6</v>
      </c>
    </row>
    <row r="1555" spans="1:5" x14ac:dyDescent="0.35">
      <c r="A1555" t="str">
        <f t="shared" si="46"/>
        <v>Minnesota</v>
      </c>
      <c r="B1555">
        <f t="shared" si="47"/>
        <v>2006</v>
      </c>
      <c r="C1555">
        <f>INDEX(Convictions!$B$2:$AR$52,MATCH(A1555,Convictions!$A$2:$A$52,0),MATCH(B1555,Convictions!$B$1:$AR$1,0))</f>
        <v>6</v>
      </c>
      <c r="D1555">
        <f>INDEX(Population!$B$2:$AR$52,MATCH(A1555,Population!$A$2:$A$52,0),MATCH(B1555,Population!$B$1:$AR$1,0))</f>
        <v>5163555</v>
      </c>
      <c r="E1555" s="6">
        <f>INDEX(Convictions_per_capita!$B$2:$AR$52,MATCH(A1555,Convictions_per_capita!$A$2:$A$52,0),MATCH(B1555,Convictions_per_capita!$B$1:$AR$1,0))</f>
        <v>1.1619901405136578E-6</v>
      </c>
    </row>
    <row r="1556" spans="1:5" x14ac:dyDescent="0.35">
      <c r="A1556" t="str">
        <f t="shared" si="46"/>
        <v>Mississippi</v>
      </c>
      <c r="B1556">
        <f t="shared" si="47"/>
        <v>2006</v>
      </c>
      <c r="C1556">
        <f>INDEX(Convictions!$B$2:$AR$52,MATCH(A1556,Convictions!$A$2:$A$52,0),MATCH(B1556,Convictions!$B$1:$AR$1,0))</f>
        <v>7</v>
      </c>
      <c r="D1556">
        <f>INDEX(Population!$B$2:$AR$52,MATCH(A1556,Population!$A$2:$A$52,0),MATCH(B1556,Population!$B$1:$AR$1,0))</f>
        <v>2904978</v>
      </c>
      <c r="E1556" s="6">
        <f>INDEX(Convictions_per_capita!$B$2:$AR$52,MATCH(A1556,Convictions_per_capita!$A$2:$A$52,0),MATCH(B1556,Convictions_per_capita!$B$1:$AR$1,0))</f>
        <v>2.4096568029086624E-6</v>
      </c>
    </row>
    <row r="1557" spans="1:5" x14ac:dyDescent="0.35">
      <c r="A1557" t="str">
        <f t="shared" si="46"/>
        <v>Missouri</v>
      </c>
      <c r="B1557">
        <f t="shared" si="47"/>
        <v>2006</v>
      </c>
      <c r="C1557">
        <f>INDEX(Convictions!$B$2:$AR$52,MATCH(A1557,Convictions!$A$2:$A$52,0),MATCH(B1557,Convictions!$B$1:$AR$1,0))</f>
        <v>20</v>
      </c>
      <c r="D1557">
        <f>INDEX(Population!$B$2:$AR$52,MATCH(A1557,Population!$A$2:$A$52,0),MATCH(B1557,Population!$B$1:$AR$1,0))</f>
        <v>5842704</v>
      </c>
      <c r="E1557" s="6">
        <f>INDEX(Convictions_per_capita!$B$2:$AR$52,MATCH(A1557,Convictions_per_capita!$A$2:$A$52,0),MATCH(B1557,Convictions_per_capita!$B$1:$AR$1,0))</f>
        <v>3.4230726047391756E-6</v>
      </c>
    </row>
    <row r="1558" spans="1:5" x14ac:dyDescent="0.35">
      <c r="A1558" t="str">
        <f t="shared" si="46"/>
        <v>Montana</v>
      </c>
      <c r="B1558">
        <f t="shared" si="47"/>
        <v>2006</v>
      </c>
      <c r="C1558">
        <f>INDEX(Convictions!$B$2:$AR$52,MATCH(A1558,Convictions!$A$2:$A$52,0),MATCH(B1558,Convictions!$B$1:$AR$1,0))</f>
        <v>8</v>
      </c>
      <c r="D1558">
        <f>INDEX(Population!$B$2:$AR$52,MATCH(A1558,Population!$A$2:$A$52,0),MATCH(B1558,Population!$B$1:$AR$1,0))</f>
        <v>952692</v>
      </c>
      <c r="E1558" s="6">
        <f>INDEX(Convictions_per_capita!$B$2:$AR$52,MATCH(A1558,Convictions_per_capita!$A$2:$A$52,0),MATCH(B1558,Convictions_per_capita!$B$1:$AR$1,0))</f>
        <v>8.3972574557149631E-6</v>
      </c>
    </row>
    <row r="1559" spans="1:5" x14ac:dyDescent="0.35">
      <c r="A1559" t="str">
        <f t="shared" si="46"/>
        <v>Nebraska</v>
      </c>
      <c r="B1559">
        <f t="shared" si="47"/>
        <v>2006</v>
      </c>
      <c r="C1559">
        <f>INDEX(Convictions!$B$2:$AR$52,MATCH(A1559,Convictions!$A$2:$A$52,0),MATCH(B1559,Convictions!$B$1:$AR$1,0))</f>
        <v>3</v>
      </c>
      <c r="D1559">
        <f>INDEX(Population!$B$2:$AR$52,MATCH(A1559,Population!$A$2:$A$52,0),MATCH(B1559,Population!$B$1:$AR$1,0))</f>
        <v>1772693</v>
      </c>
      <c r="E1559" s="6">
        <f>INDEX(Convictions_per_capita!$B$2:$AR$52,MATCH(A1559,Convictions_per_capita!$A$2:$A$52,0),MATCH(B1559,Convictions_per_capita!$B$1:$AR$1,0))</f>
        <v>1.6923404108889695E-6</v>
      </c>
    </row>
    <row r="1560" spans="1:5" x14ac:dyDescent="0.35">
      <c r="A1560" t="str">
        <f t="shared" si="46"/>
        <v>Nevada</v>
      </c>
      <c r="B1560">
        <f t="shared" si="47"/>
        <v>2006</v>
      </c>
      <c r="C1560">
        <f>INDEX(Convictions!$B$2:$AR$52,MATCH(A1560,Convictions!$A$2:$A$52,0),MATCH(B1560,Convictions!$B$1:$AR$1,0))</f>
        <v>3</v>
      </c>
      <c r="D1560">
        <f>INDEX(Population!$B$2:$AR$52,MATCH(A1560,Population!$A$2:$A$52,0),MATCH(B1560,Population!$B$1:$AR$1,0))</f>
        <v>2522658</v>
      </c>
      <c r="E1560" s="6">
        <f>INDEX(Convictions_per_capita!$B$2:$AR$52,MATCH(A1560,Convictions_per_capita!$A$2:$A$52,0),MATCH(B1560,Convictions_per_capita!$B$1:$AR$1,0))</f>
        <v>1.1892218445782186E-6</v>
      </c>
    </row>
    <row r="1561" spans="1:5" x14ac:dyDescent="0.35">
      <c r="A1561" t="str">
        <f t="shared" si="46"/>
        <v>New Hampshire</v>
      </c>
      <c r="B1561">
        <f t="shared" si="47"/>
        <v>2006</v>
      </c>
      <c r="C1561">
        <f>INDEX(Convictions!$B$2:$AR$52,MATCH(A1561,Convictions!$A$2:$A$52,0),MATCH(B1561,Convictions!$B$1:$AR$1,0))</f>
        <v>0</v>
      </c>
      <c r="D1561">
        <f>INDEX(Population!$B$2:$AR$52,MATCH(A1561,Population!$A$2:$A$52,0),MATCH(B1561,Population!$B$1:$AR$1,0))</f>
        <v>1308389</v>
      </c>
      <c r="E1561" s="6">
        <f>INDEX(Convictions_per_capita!$B$2:$AR$52,MATCH(A1561,Convictions_per_capita!$A$2:$A$52,0),MATCH(B1561,Convictions_per_capita!$B$1:$AR$1,0))</f>
        <v>0</v>
      </c>
    </row>
    <row r="1562" spans="1:5" x14ac:dyDescent="0.35">
      <c r="A1562" t="str">
        <f t="shared" si="46"/>
        <v>New Jersey</v>
      </c>
      <c r="B1562">
        <f t="shared" si="47"/>
        <v>2006</v>
      </c>
      <c r="C1562">
        <f>INDEX(Convictions!$B$2:$AR$52,MATCH(A1562,Convictions!$A$2:$A$52,0),MATCH(B1562,Convictions!$B$1:$AR$1,0))</f>
        <v>47</v>
      </c>
      <c r="D1562">
        <f>INDEX(Population!$B$2:$AR$52,MATCH(A1562,Population!$A$2:$A$52,0),MATCH(B1562,Population!$B$1:$AR$1,0))</f>
        <v>8661679</v>
      </c>
      <c r="E1562" s="6">
        <f>INDEX(Convictions_per_capita!$B$2:$AR$52,MATCH(A1562,Convictions_per_capita!$A$2:$A$52,0),MATCH(B1562,Convictions_per_capita!$B$1:$AR$1,0))</f>
        <v>5.4261997010048513E-6</v>
      </c>
    </row>
    <row r="1563" spans="1:5" x14ac:dyDescent="0.35">
      <c r="A1563" t="str">
        <f t="shared" si="46"/>
        <v>New Mexico</v>
      </c>
      <c r="B1563">
        <f t="shared" si="47"/>
        <v>2006</v>
      </c>
      <c r="C1563">
        <f>INDEX(Convictions!$B$2:$AR$52,MATCH(A1563,Convictions!$A$2:$A$52,0),MATCH(B1563,Convictions!$B$1:$AR$1,0))</f>
        <v>6</v>
      </c>
      <c r="D1563">
        <f>INDEX(Population!$B$2:$AR$52,MATCH(A1563,Population!$A$2:$A$52,0),MATCH(B1563,Population!$B$1:$AR$1,0))</f>
        <v>1962137</v>
      </c>
      <c r="E1563" s="6">
        <f>INDEX(Convictions_per_capita!$B$2:$AR$52,MATCH(A1563,Convictions_per_capita!$A$2:$A$52,0),MATCH(B1563,Convictions_per_capita!$B$1:$AR$1,0))</f>
        <v>3.0578904531131111E-6</v>
      </c>
    </row>
    <row r="1564" spans="1:5" x14ac:dyDescent="0.35">
      <c r="A1564" t="str">
        <f t="shared" si="46"/>
        <v>New York</v>
      </c>
      <c r="B1564">
        <f t="shared" si="47"/>
        <v>2006</v>
      </c>
      <c r="C1564">
        <f>INDEX(Convictions!$B$2:$AR$52,MATCH(A1564,Convictions!$A$2:$A$52,0),MATCH(B1564,Convictions!$B$1:$AR$1,0))</f>
        <v>51</v>
      </c>
      <c r="D1564">
        <f>INDEX(Population!$B$2:$AR$52,MATCH(A1564,Population!$A$2:$A$52,0),MATCH(B1564,Population!$B$1:$AR$1,0))</f>
        <v>19104631</v>
      </c>
      <c r="E1564" s="6">
        <f>INDEX(Convictions_per_capita!$B$2:$AR$52,MATCH(A1564,Convictions_per_capita!$A$2:$A$52,0),MATCH(B1564,Convictions_per_capita!$B$1:$AR$1,0))</f>
        <v>2.6695098167559477E-6</v>
      </c>
    </row>
    <row r="1565" spans="1:5" x14ac:dyDescent="0.35">
      <c r="A1565" t="str">
        <f t="shared" si="46"/>
        <v>North Carolina</v>
      </c>
      <c r="B1565">
        <f t="shared" si="47"/>
        <v>2006</v>
      </c>
      <c r="C1565">
        <f>INDEX(Convictions!$B$2:$AR$52,MATCH(A1565,Convictions!$A$2:$A$52,0),MATCH(B1565,Convictions!$B$1:$AR$1,0))</f>
        <v>24</v>
      </c>
      <c r="D1565">
        <f>INDEX(Population!$B$2:$AR$52,MATCH(A1565,Population!$A$2:$A$52,0),MATCH(B1565,Population!$B$1:$AR$1,0))</f>
        <v>8917270</v>
      </c>
      <c r="E1565" s="6">
        <f>INDEX(Convictions_per_capita!$B$2:$AR$52,MATCH(A1565,Convictions_per_capita!$A$2:$A$52,0),MATCH(B1565,Convictions_per_capita!$B$1:$AR$1,0))</f>
        <v>2.6914066749128377E-6</v>
      </c>
    </row>
    <row r="1566" spans="1:5" x14ac:dyDescent="0.35">
      <c r="A1566" t="str">
        <f t="shared" si="46"/>
        <v>North Dakota</v>
      </c>
      <c r="B1566">
        <f t="shared" si="47"/>
        <v>2006</v>
      </c>
      <c r="C1566">
        <f>INDEX(Convictions!$B$2:$AR$52,MATCH(A1566,Convictions!$A$2:$A$52,0),MATCH(B1566,Convictions!$B$1:$AR$1,0))</f>
        <v>2</v>
      </c>
      <c r="D1566">
        <f>INDEX(Population!$B$2:$AR$52,MATCH(A1566,Population!$A$2:$A$52,0),MATCH(B1566,Population!$B$1:$AR$1,0))</f>
        <v>649422</v>
      </c>
      <c r="E1566" s="6">
        <f>INDEX(Convictions_per_capita!$B$2:$AR$52,MATCH(A1566,Convictions_per_capita!$A$2:$A$52,0),MATCH(B1566,Convictions_per_capita!$B$1:$AR$1,0))</f>
        <v>3.0796616067826468E-6</v>
      </c>
    </row>
    <row r="1567" spans="1:5" x14ac:dyDescent="0.35">
      <c r="A1567" t="str">
        <f t="shared" si="46"/>
        <v>Ohio</v>
      </c>
      <c r="B1567">
        <f t="shared" si="47"/>
        <v>2006</v>
      </c>
      <c r="C1567">
        <f>INDEX(Convictions!$B$2:$AR$52,MATCH(A1567,Convictions!$A$2:$A$52,0),MATCH(B1567,Convictions!$B$1:$AR$1,0))</f>
        <v>43</v>
      </c>
      <c r="D1567">
        <f>INDEX(Population!$B$2:$AR$52,MATCH(A1567,Population!$A$2:$A$52,0),MATCH(B1567,Population!$B$1:$AR$1,0))</f>
        <v>11481213</v>
      </c>
      <c r="E1567" s="6">
        <f>INDEX(Convictions_per_capita!$B$2:$AR$52,MATCH(A1567,Convictions_per_capita!$A$2:$A$52,0),MATCH(B1567,Convictions_per_capita!$B$1:$AR$1,0))</f>
        <v>3.7452488687388694E-6</v>
      </c>
    </row>
    <row r="1568" spans="1:5" x14ac:dyDescent="0.35">
      <c r="A1568" t="str">
        <f t="shared" si="46"/>
        <v>Oklahoma</v>
      </c>
      <c r="B1568">
        <f t="shared" si="47"/>
        <v>2006</v>
      </c>
      <c r="C1568">
        <f>INDEX(Convictions!$B$2:$AR$52,MATCH(A1568,Convictions!$A$2:$A$52,0),MATCH(B1568,Convictions!$B$1:$AR$1,0))</f>
        <v>18</v>
      </c>
      <c r="D1568">
        <f>INDEX(Population!$B$2:$AR$52,MATCH(A1568,Population!$A$2:$A$52,0),MATCH(B1568,Population!$B$1:$AR$1,0))</f>
        <v>3594090</v>
      </c>
      <c r="E1568" s="6">
        <f>INDEX(Convictions_per_capita!$B$2:$AR$52,MATCH(A1568,Convictions_per_capita!$A$2:$A$52,0),MATCH(B1568,Convictions_per_capita!$B$1:$AR$1,0))</f>
        <v>5.0082218308389603E-6</v>
      </c>
    </row>
    <row r="1569" spans="1:5" x14ac:dyDescent="0.35">
      <c r="A1569" t="str">
        <f t="shared" si="46"/>
        <v>Oregon</v>
      </c>
      <c r="B1569">
        <f t="shared" si="47"/>
        <v>2006</v>
      </c>
      <c r="C1569">
        <f>INDEX(Convictions!$B$2:$AR$52,MATCH(A1569,Convictions!$A$2:$A$52,0),MATCH(B1569,Convictions!$B$1:$AR$1,0))</f>
        <v>6</v>
      </c>
      <c r="D1569">
        <f>INDEX(Population!$B$2:$AR$52,MATCH(A1569,Population!$A$2:$A$52,0),MATCH(B1569,Population!$B$1:$AR$1,0))</f>
        <v>3670883</v>
      </c>
      <c r="E1569" s="6">
        <f>INDEX(Convictions_per_capita!$B$2:$AR$52,MATCH(A1569,Convictions_per_capita!$A$2:$A$52,0),MATCH(B1569,Convictions_per_capita!$B$1:$AR$1,0))</f>
        <v>1.634484128205666E-6</v>
      </c>
    </row>
    <row r="1570" spans="1:5" x14ac:dyDescent="0.35">
      <c r="A1570" t="str">
        <f t="shared" si="46"/>
        <v>Pennsylvania</v>
      </c>
      <c r="B1570">
        <f t="shared" si="47"/>
        <v>2006</v>
      </c>
      <c r="C1570">
        <f>INDEX(Convictions!$B$2:$AR$52,MATCH(A1570,Convictions!$A$2:$A$52,0),MATCH(B1570,Convictions!$B$1:$AR$1,0))</f>
        <v>67</v>
      </c>
      <c r="D1570">
        <f>INDEX(Population!$B$2:$AR$52,MATCH(A1570,Population!$A$2:$A$52,0),MATCH(B1570,Population!$B$1:$AR$1,0))</f>
        <v>12510809</v>
      </c>
      <c r="E1570" s="6">
        <f>INDEX(Convictions_per_capita!$B$2:$AR$52,MATCH(A1570,Convictions_per_capita!$A$2:$A$52,0),MATCH(B1570,Convictions_per_capita!$B$1:$AR$1,0))</f>
        <v>5.355369105227328E-6</v>
      </c>
    </row>
    <row r="1571" spans="1:5" x14ac:dyDescent="0.35">
      <c r="A1571" t="str">
        <f t="shared" si="46"/>
        <v>Rhode Island</v>
      </c>
      <c r="B1571">
        <f t="shared" si="47"/>
        <v>2006</v>
      </c>
      <c r="C1571">
        <f>INDEX(Convictions!$B$2:$AR$52,MATCH(A1571,Convictions!$A$2:$A$52,0),MATCH(B1571,Convictions!$B$1:$AR$1,0))</f>
        <v>2</v>
      </c>
      <c r="D1571">
        <f>INDEX(Population!$B$2:$AR$52,MATCH(A1571,Population!$A$2:$A$52,0),MATCH(B1571,Population!$B$1:$AR$1,0))</f>
        <v>1063096</v>
      </c>
      <c r="E1571" s="6">
        <f>INDEX(Convictions_per_capita!$B$2:$AR$52,MATCH(A1571,Convictions_per_capita!$A$2:$A$52,0),MATCH(B1571,Convictions_per_capita!$B$1:$AR$1,0))</f>
        <v>1.8812976438628309E-6</v>
      </c>
    </row>
    <row r="1572" spans="1:5" x14ac:dyDescent="0.35">
      <c r="A1572" t="str">
        <f t="shared" si="46"/>
        <v>South Carolina</v>
      </c>
      <c r="B1572">
        <f t="shared" si="47"/>
        <v>2006</v>
      </c>
      <c r="C1572">
        <f>INDEX(Convictions!$B$2:$AR$52,MATCH(A1572,Convictions!$A$2:$A$52,0),MATCH(B1572,Convictions!$B$1:$AR$1,0))</f>
        <v>3</v>
      </c>
      <c r="D1572">
        <f>INDEX(Population!$B$2:$AR$52,MATCH(A1572,Population!$A$2:$A$52,0),MATCH(B1572,Population!$B$1:$AR$1,0))</f>
        <v>4357847</v>
      </c>
      <c r="E1572" s="6">
        <f>INDEX(Convictions_per_capita!$B$2:$AR$52,MATCH(A1572,Convictions_per_capita!$A$2:$A$52,0),MATCH(B1572,Convictions_per_capita!$B$1:$AR$1,0))</f>
        <v>6.88413338054319E-7</v>
      </c>
    </row>
    <row r="1573" spans="1:5" x14ac:dyDescent="0.35">
      <c r="A1573" t="str">
        <f t="shared" si="46"/>
        <v>South Dakota</v>
      </c>
      <c r="B1573">
        <f t="shared" si="47"/>
        <v>2006</v>
      </c>
      <c r="C1573">
        <f>INDEX(Convictions!$B$2:$AR$52,MATCH(A1573,Convictions!$A$2:$A$52,0),MATCH(B1573,Convictions!$B$1:$AR$1,0))</f>
        <v>13</v>
      </c>
      <c r="D1573">
        <f>INDEX(Population!$B$2:$AR$52,MATCH(A1573,Population!$A$2:$A$52,0),MATCH(B1573,Population!$B$1:$AR$1,0))</f>
        <v>783033</v>
      </c>
      <c r="E1573" s="6">
        <f>INDEX(Convictions_per_capita!$B$2:$AR$52,MATCH(A1573,Convictions_per_capita!$A$2:$A$52,0),MATCH(B1573,Convictions_per_capita!$B$1:$AR$1,0))</f>
        <v>1.6602110000472521E-5</v>
      </c>
    </row>
    <row r="1574" spans="1:5" x14ac:dyDescent="0.35">
      <c r="A1574" t="str">
        <f t="shared" si="46"/>
        <v>Tennessee</v>
      </c>
      <c r="B1574">
        <f t="shared" si="47"/>
        <v>2006</v>
      </c>
      <c r="C1574">
        <f>INDEX(Convictions!$B$2:$AR$52,MATCH(A1574,Convictions!$A$2:$A$52,0),MATCH(B1574,Convictions!$B$1:$AR$1,0))</f>
        <v>35</v>
      </c>
      <c r="D1574">
        <f>INDEX(Population!$B$2:$AR$52,MATCH(A1574,Population!$A$2:$A$52,0),MATCH(B1574,Population!$B$1:$AR$1,0))</f>
        <v>6088766</v>
      </c>
      <c r="E1574" s="6">
        <f>INDEX(Convictions_per_capita!$B$2:$AR$52,MATCH(A1574,Convictions_per_capita!$A$2:$A$52,0),MATCH(B1574,Convictions_per_capita!$B$1:$AR$1,0))</f>
        <v>5.7482911972639446E-6</v>
      </c>
    </row>
    <row r="1575" spans="1:5" x14ac:dyDescent="0.35">
      <c r="A1575" t="str">
        <f t="shared" si="46"/>
        <v>Texas</v>
      </c>
      <c r="B1575">
        <f t="shared" si="47"/>
        <v>2006</v>
      </c>
      <c r="C1575">
        <f>INDEX(Convictions!$B$2:$AR$52,MATCH(A1575,Convictions!$A$2:$A$52,0),MATCH(B1575,Convictions!$B$1:$AR$1,0))</f>
        <v>49</v>
      </c>
      <c r="D1575">
        <f>INDEX(Population!$B$2:$AR$52,MATCH(A1575,Population!$A$2:$A$52,0),MATCH(B1575,Population!$B$1:$AR$1,0))</f>
        <v>23359580</v>
      </c>
      <c r="E1575" s="6">
        <f>INDEX(Convictions_per_capita!$B$2:$AR$52,MATCH(A1575,Convictions_per_capita!$A$2:$A$52,0),MATCH(B1575,Convictions_per_capita!$B$1:$AR$1,0))</f>
        <v>2.0976404541520009E-6</v>
      </c>
    </row>
    <row r="1576" spans="1:5" x14ac:dyDescent="0.35">
      <c r="A1576" t="str">
        <f t="shared" si="46"/>
        <v>Utah</v>
      </c>
      <c r="B1576">
        <f t="shared" si="47"/>
        <v>2006</v>
      </c>
      <c r="C1576">
        <f>INDEX(Convictions!$B$2:$AR$52,MATCH(A1576,Convictions!$A$2:$A$52,0),MATCH(B1576,Convictions!$B$1:$AR$1,0))</f>
        <v>1</v>
      </c>
      <c r="D1576">
        <f>INDEX(Population!$B$2:$AR$52,MATCH(A1576,Population!$A$2:$A$52,0),MATCH(B1576,Population!$B$1:$AR$1,0))</f>
        <v>2525507</v>
      </c>
      <c r="E1576" s="6">
        <f>INDEX(Convictions_per_capita!$B$2:$AR$52,MATCH(A1576,Convictions_per_capita!$A$2:$A$52,0),MATCH(B1576,Convictions_per_capita!$B$1:$AR$1,0))</f>
        <v>3.9596009830897321E-7</v>
      </c>
    </row>
    <row r="1577" spans="1:5" x14ac:dyDescent="0.35">
      <c r="A1577" t="str">
        <f t="shared" si="46"/>
        <v>Vermont</v>
      </c>
      <c r="B1577">
        <f t="shared" si="47"/>
        <v>2006</v>
      </c>
      <c r="C1577">
        <f>INDEX(Convictions!$B$2:$AR$52,MATCH(A1577,Convictions!$A$2:$A$52,0),MATCH(B1577,Convictions!$B$1:$AR$1,0))</f>
        <v>0</v>
      </c>
      <c r="D1577">
        <f>INDEX(Population!$B$2:$AR$52,MATCH(A1577,Population!$A$2:$A$52,0),MATCH(B1577,Population!$B$1:$AR$1,0))</f>
        <v>622892</v>
      </c>
      <c r="E1577" s="6">
        <f>INDEX(Convictions_per_capita!$B$2:$AR$52,MATCH(A1577,Convictions_per_capita!$A$2:$A$52,0),MATCH(B1577,Convictions_per_capita!$B$1:$AR$1,0))</f>
        <v>0</v>
      </c>
    </row>
    <row r="1578" spans="1:5" x14ac:dyDescent="0.35">
      <c r="A1578" t="str">
        <f t="shared" si="46"/>
        <v>Virginia</v>
      </c>
      <c r="B1578">
        <f t="shared" si="47"/>
        <v>2006</v>
      </c>
      <c r="C1578">
        <f>INDEX(Convictions!$B$2:$AR$52,MATCH(A1578,Convictions!$A$2:$A$52,0),MATCH(B1578,Convictions!$B$1:$AR$1,0))</f>
        <v>51</v>
      </c>
      <c r="D1578">
        <f>INDEX(Population!$B$2:$AR$52,MATCH(A1578,Population!$A$2:$A$52,0),MATCH(B1578,Population!$B$1:$AR$1,0))</f>
        <v>7673725</v>
      </c>
      <c r="E1578" s="6">
        <f>INDEX(Convictions_per_capita!$B$2:$AR$52,MATCH(A1578,Convictions_per_capita!$A$2:$A$52,0),MATCH(B1578,Convictions_per_capita!$B$1:$AR$1,0))</f>
        <v>6.6460552078684083E-6</v>
      </c>
    </row>
    <row r="1579" spans="1:5" x14ac:dyDescent="0.35">
      <c r="A1579" t="str">
        <f t="shared" si="46"/>
        <v>Washington</v>
      </c>
      <c r="B1579">
        <f t="shared" si="47"/>
        <v>2006</v>
      </c>
      <c r="C1579">
        <f>INDEX(Convictions!$B$2:$AR$52,MATCH(A1579,Convictions!$A$2:$A$52,0),MATCH(B1579,Convictions!$B$1:$AR$1,0))</f>
        <v>2</v>
      </c>
      <c r="D1579">
        <f>INDEX(Population!$B$2:$AR$52,MATCH(A1579,Population!$A$2:$A$52,0),MATCH(B1579,Population!$B$1:$AR$1,0))</f>
        <v>6370753</v>
      </c>
      <c r="E1579" s="6">
        <f>INDEX(Convictions_per_capita!$B$2:$AR$52,MATCH(A1579,Convictions_per_capita!$A$2:$A$52,0),MATCH(B1579,Convictions_per_capita!$B$1:$AR$1,0))</f>
        <v>3.1393463221694518E-7</v>
      </c>
    </row>
    <row r="1580" spans="1:5" x14ac:dyDescent="0.35">
      <c r="A1580" t="str">
        <f t="shared" si="46"/>
        <v>West Virginia</v>
      </c>
      <c r="B1580">
        <f t="shared" si="47"/>
        <v>2006</v>
      </c>
      <c r="C1580">
        <f>INDEX(Convictions!$B$2:$AR$52,MATCH(A1580,Convictions!$A$2:$A$52,0),MATCH(B1580,Convictions!$B$1:$AR$1,0))</f>
        <v>9</v>
      </c>
      <c r="D1580">
        <f>INDEX(Population!$B$2:$AR$52,MATCH(A1580,Population!$A$2:$A$52,0),MATCH(B1580,Population!$B$1:$AR$1,0))</f>
        <v>1827912</v>
      </c>
      <c r="E1580" s="6">
        <f>INDEX(Convictions_per_capita!$B$2:$AR$52,MATCH(A1580,Convictions_per_capita!$A$2:$A$52,0),MATCH(B1580,Convictions_per_capita!$B$1:$AR$1,0))</f>
        <v>4.923650591494558E-6</v>
      </c>
    </row>
    <row r="1581" spans="1:5" x14ac:dyDescent="0.35">
      <c r="A1581" t="str">
        <f t="shared" si="46"/>
        <v>Wisconsin</v>
      </c>
      <c r="B1581">
        <f t="shared" si="47"/>
        <v>2006</v>
      </c>
      <c r="C1581">
        <f>INDEX(Convictions!$B$2:$AR$52,MATCH(A1581,Convictions!$A$2:$A$52,0),MATCH(B1581,Convictions!$B$1:$AR$1,0))</f>
        <v>16</v>
      </c>
      <c r="D1581">
        <f>INDEX(Population!$B$2:$AR$52,MATCH(A1581,Population!$A$2:$A$52,0),MATCH(B1581,Population!$B$1:$AR$1,0))</f>
        <v>5577655</v>
      </c>
      <c r="E1581" s="6">
        <f>INDEX(Convictions_per_capita!$B$2:$AR$52,MATCH(A1581,Convictions_per_capita!$A$2:$A$52,0),MATCH(B1581,Convictions_per_capita!$B$1:$AR$1,0))</f>
        <v>2.86858903965914E-6</v>
      </c>
    </row>
    <row r="1582" spans="1:5" x14ac:dyDescent="0.35">
      <c r="A1582" t="str">
        <f t="shared" si="46"/>
        <v>Wyoming</v>
      </c>
      <c r="B1582">
        <f t="shared" si="47"/>
        <v>2006</v>
      </c>
      <c r="C1582">
        <f>INDEX(Convictions!$B$2:$AR$52,MATCH(A1582,Convictions!$A$2:$A$52,0),MATCH(B1582,Convictions!$B$1:$AR$1,0))</f>
        <v>0</v>
      </c>
      <c r="D1582">
        <f>INDEX(Population!$B$2:$AR$52,MATCH(A1582,Population!$A$2:$A$52,0),MATCH(B1582,Population!$B$1:$AR$1,0))</f>
        <v>522667</v>
      </c>
      <c r="E1582" s="6">
        <f>INDEX(Convictions_per_capita!$B$2:$AR$52,MATCH(A1582,Convictions_per_capita!$A$2:$A$52,0),MATCH(B1582,Convictions_per_capita!$B$1:$AR$1,0))</f>
        <v>0</v>
      </c>
    </row>
    <row r="1583" spans="1:5" x14ac:dyDescent="0.35">
      <c r="A1583" t="str">
        <f t="shared" si="46"/>
        <v>Alabama</v>
      </c>
      <c r="B1583">
        <f t="shared" si="47"/>
        <v>2007</v>
      </c>
      <c r="C1583">
        <f>INDEX(Convictions!$B$2:$AR$52,MATCH(A1583,Convictions!$A$2:$A$52,0),MATCH(B1583,Convictions!$B$1:$AR$1,0))</f>
        <v>52</v>
      </c>
      <c r="D1583">
        <f>INDEX(Population!$B$2:$AR$52,MATCH(A1583,Population!$A$2:$A$52,0),MATCH(B1583,Population!$B$1:$AR$1,0))</f>
        <v>4672840</v>
      </c>
      <c r="E1583" s="6">
        <f>INDEX(Convictions_per_capita!$B$2:$AR$52,MATCH(A1583,Convictions_per_capita!$A$2:$A$52,0),MATCH(B1583,Convictions_per_capita!$B$1:$AR$1,0))</f>
        <v>1.1128136208387191E-5</v>
      </c>
    </row>
    <row r="1584" spans="1:5" x14ac:dyDescent="0.35">
      <c r="A1584" t="str">
        <f t="shared" si="46"/>
        <v>Alaska</v>
      </c>
      <c r="B1584">
        <f t="shared" si="47"/>
        <v>2007</v>
      </c>
      <c r="C1584">
        <f>INDEX(Convictions!$B$2:$AR$52,MATCH(A1584,Convictions!$A$2:$A$52,0),MATCH(B1584,Convictions!$B$1:$AR$1,0))</f>
        <v>15</v>
      </c>
      <c r="D1584">
        <f>INDEX(Population!$B$2:$AR$52,MATCH(A1584,Population!$A$2:$A$52,0),MATCH(B1584,Population!$B$1:$AR$1,0))</f>
        <v>680300</v>
      </c>
      <c r="E1584" s="6">
        <f>INDEX(Convictions_per_capita!$B$2:$AR$52,MATCH(A1584,Convictions_per_capita!$A$2:$A$52,0),MATCH(B1584,Convictions_per_capita!$B$1:$AR$1,0))</f>
        <v>2.2049095987064531E-5</v>
      </c>
    </row>
    <row r="1585" spans="1:5" x14ac:dyDescent="0.35">
      <c r="A1585" t="str">
        <f t="shared" si="46"/>
        <v>Arizona</v>
      </c>
      <c r="B1585">
        <f t="shared" si="47"/>
        <v>2007</v>
      </c>
      <c r="C1585">
        <f>INDEX(Convictions!$B$2:$AR$52,MATCH(A1585,Convictions!$A$2:$A$52,0),MATCH(B1585,Convictions!$B$1:$AR$1,0))</f>
        <v>32</v>
      </c>
      <c r="D1585">
        <f>INDEX(Population!$B$2:$AR$52,MATCH(A1585,Population!$A$2:$A$52,0),MATCH(B1585,Population!$B$1:$AR$1,0))</f>
        <v>6167681</v>
      </c>
      <c r="E1585" s="6">
        <f>INDEX(Convictions_per_capita!$B$2:$AR$52,MATCH(A1585,Convictions_per_capita!$A$2:$A$52,0),MATCH(B1585,Convictions_per_capita!$B$1:$AR$1,0))</f>
        <v>5.1883357780663429E-6</v>
      </c>
    </row>
    <row r="1586" spans="1:5" x14ac:dyDescent="0.35">
      <c r="A1586" t="str">
        <f t="shared" si="46"/>
        <v>Arkansas</v>
      </c>
      <c r="B1586">
        <f t="shared" si="47"/>
        <v>2007</v>
      </c>
      <c r="C1586">
        <f>INDEX(Convictions!$B$2:$AR$52,MATCH(A1586,Convictions!$A$2:$A$52,0),MATCH(B1586,Convictions!$B$1:$AR$1,0))</f>
        <v>8</v>
      </c>
      <c r="D1586">
        <f>INDEX(Population!$B$2:$AR$52,MATCH(A1586,Population!$A$2:$A$52,0),MATCH(B1586,Population!$B$1:$AR$1,0))</f>
        <v>2848650</v>
      </c>
      <c r="E1586" s="6">
        <f>INDEX(Convictions_per_capita!$B$2:$AR$52,MATCH(A1586,Convictions_per_capita!$A$2:$A$52,0),MATCH(B1586,Convictions_per_capita!$B$1:$AR$1,0))</f>
        <v>2.8083478138767485E-6</v>
      </c>
    </row>
    <row r="1587" spans="1:5" x14ac:dyDescent="0.35">
      <c r="A1587" t="str">
        <f t="shared" si="46"/>
        <v>California</v>
      </c>
      <c r="B1587">
        <f t="shared" si="47"/>
        <v>2007</v>
      </c>
      <c r="C1587">
        <f>INDEX(Convictions!$B$2:$AR$52,MATCH(A1587,Convictions!$A$2:$A$52,0),MATCH(B1587,Convictions!$B$1:$AR$1,0))</f>
        <v>76</v>
      </c>
      <c r="D1587">
        <f>INDEX(Population!$B$2:$AR$52,MATCH(A1587,Population!$A$2:$A$52,0),MATCH(B1587,Population!$B$1:$AR$1,0))</f>
        <v>36250311</v>
      </c>
      <c r="E1587" s="6">
        <f>INDEX(Convictions_per_capita!$B$2:$AR$52,MATCH(A1587,Convictions_per_capita!$A$2:$A$52,0),MATCH(B1587,Convictions_per_capita!$B$1:$AR$1,0))</f>
        <v>2.0965337373243501E-6</v>
      </c>
    </row>
    <row r="1588" spans="1:5" x14ac:dyDescent="0.35">
      <c r="A1588" t="str">
        <f t="shared" si="46"/>
        <v>Colorado</v>
      </c>
      <c r="B1588">
        <f t="shared" si="47"/>
        <v>2007</v>
      </c>
      <c r="C1588">
        <f>INDEX(Convictions!$B$2:$AR$52,MATCH(A1588,Convictions!$A$2:$A$52,0),MATCH(B1588,Convictions!$B$1:$AR$1,0))</f>
        <v>3</v>
      </c>
      <c r="D1588">
        <f>INDEX(Population!$B$2:$AR$52,MATCH(A1588,Population!$A$2:$A$52,0),MATCH(B1588,Population!$B$1:$AR$1,0))</f>
        <v>4803868</v>
      </c>
      <c r="E1588" s="6">
        <f>INDEX(Convictions_per_capita!$B$2:$AR$52,MATCH(A1588,Convictions_per_capita!$A$2:$A$52,0),MATCH(B1588,Convictions_per_capita!$B$1:$AR$1,0))</f>
        <v>6.2449675969447957E-7</v>
      </c>
    </row>
    <row r="1589" spans="1:5" x14ac:dyDescent="0.35">
      <c r="A1589" t="str">
        <f t="shared" si="46"/>
        <v>Connecticut</v>
      </c>
      <c r="B1589">
        <f t="shared" si="47"/>
        <v>2007</v>
      </c>
      <c r="C1589">
        <f>INDEX(Convictions!$B$2:$AR$52,MATCH(A1589,Convictions!$A$2:$A$52,0),MATCH(B1589,Convictions!$B$1:$AR$1,0))</f>
        <v>17</v>
      </c>
      <c r="D1589">
        <f>INDEX(Population!$B$2:$AR$52,MATCH(A1589,Population!$A$2:$A$52,0),MATCH(B1589,Population!$B$1:$AR$1,0))</f>
        <v>3527270</v>
      </c>
      <c r="E1589" s="6">
        <f>INDEX(Convictions_per_capita!$B$2:$AR$52,MATCH(A1589,Convictions_per_capita!$A$2:$A$52,0),MATCH(B1589,Convictions_per_capita!$B$1:$AR$1,0))</f>
        <v>4.8195913553541407E-6</v>
      </c>
    </row>
    <row r="1590" spans="1:5" x14ac:dyDescent="0.35">
      <c r="A1590" t="str">
        <f t="shared" ref="A1590:A1653" si="48">A1539</f>
        <v>Delaware</v>
      </c>
      <c r="B1590">
        <f t="shared" ref="B1590:B1653" si="49">B1539+1</f>
        <v>2007</v>
      </c>
      <c r="C1590">
        <f>INDEX(Convictions!$B$2:$AR$52,MATCH(A1590,Convictions!$A$2:$A$52,0),MATCH(B1590,Convictions!$B$1:$AR$1,0))</f>
        <v>5</v>
      </c>
      <c r="D1590">
        <f>INDEX(Population!$B$2:$AR$52,MATCH(A1590,Population!$A$2:$A$52,0),MATCH(B1590,Population!$B$1:$AR$1,0))</f>
        <v>871749</v>
      </c>
      <c r="E1590" s="6">
        <f>INDEX(Convictions_per_capita!$B$2:$AR$52,MATCH(A1590,Convictions_per_capita!$A$2:$A$52,0),MATCH(B1590,Convictions_per_capita!$B$1:$AR$1,0))</f>
        <v>5.7355959112083869E-6</v>
      </c>
    </row>
    <row r="1591" spans="1:5" x14ac:dyDescent="0.35">
      <c r="A1591" t="str">
        <f t="shared" si="48"/>
        <v>District of Columbia</v>
      </c>
      <c r="B1591">
        <f t="shared" si="49"/>
        <v>2007</v>
      </c>
      <c r="C1591">
        <f>INDEX(Convictions!$B$2:$AR$52,MATCH(A1591,Convictions!$A$2:$A$52,0),MATCH(B1591,Convictions!$B$1:$AR$1,0))</f>
        <v>22</v>
      </c>
      <c r="D1591">
        <f>INDEX(Population!$B$2:$AR$52,MATCH(A1591,Population!$A$2:$A$52,0),MATCH(B1591,Population!$B$1:$AR$1,0))</f>
        <v>574404</v>
      </c>
      <c r="E1591" s="6">
        <f>INDEX(Convictions_per_capita!$B$2:$AR$52,MATCH(A1591,Convictions_per_capita!$A$2:$A$52,0),MATCH(B1591,Convictions_per_capita!$B$1:$AR$1,0))</f>
        <v>3.8300568937542215E-5</v>
      </c>
    </row>
    <row r="1592" spans="1:5" x14ac:dyDescent="0.35">
      <c r="A1592" t="str">
        <f t="shared" si="48"/>
        <v>Florida</v>
      </c>
      <c r="B1592">
        <f t="shared" si="49"/>
        <v>2007</v>
      </c>
      <c r="C1592">
        <f>INDEX(Convictions!$B$2:$AR$52,MATCH(A1592,Convictions!$A$2:$A$52,0),MATCH(B1592,Convictions!$B$1:$AR$1,0))</f>
        <v>69</v>
      </c>
      <c r="D1592">
        <f>INDEX(Population!$B$2:$AR$52,MATCH(A1592,Population!$A$2:$A$52,0),MATCH(B1592,Population!$B$1:$AR$1,0))</f>
        <v>18367842</v>
      </c>
      <c r="E1592" s="6">
        <f>INDEX(Convictions_per_capita!$B$2:$AR$52,MATCH(A1592,Convictions_per_capita!$A$2:$A$52,0),MATCH(B1592,Convictions_per_capita!$B$1:$AR$1,0))</f>
        <v>3.7565654147068556E-6</v>
      </c>
    </row>
    <row r="1593" spans="1:5" x14ac:dyDescent="0.35">
      <c r="A1593" t="str">
        <f t="shared" si="48"/>
        <v>Georgia</v>
      </c>
      <c r="B1593">
        <f t="shared" si="49"/>
        <v>2007</v>
      </c>
      <c r="C1593">
        <f>INDEX(Convictions!$B$2:$AR$52,MATCH(A1593,Convictions!$A$2:$A$52,0),MATCH(B1593,Convictions!$B$1:$AR$1,0))</f>
        <v>8</v>
      </c>
      <c r="D1593">
        <f>INDEX(Population!$B$2:$AR$52,MATCH(A1593,Population!$A$2:$A$52,0),MATCH(B1593,Population!$B$1:$AR$1,0))</f>
        <v>9349988</v>
      </c>
      <c r="E1593" s="6">
        <f>INDEX(Convictions_per_capita!$B$2:$AR$52,MATCH(A1593,Convictions_per_capita!$A$2:$A$52,0),MATCH(B1593,Convictions_per_capita!$B$1:$AR$1,0))</f>
        <v>8.5561607137891518E-7</v>
      </c>
    </row>
    <row r="1594" spans="1:5" x14ac:dyDescent="0.35">
      <c r="A1594" t="str">
        <f t="shared" si="48"/>
        <v>Hawaii</v>
      </c>
      <c r="B1594">
        <f t="shared" si="49"/>
        <v>2007</v>
      </c>
      <c r="C1594">
        <f>INDEX(Convictions!$B$2:$AR$52,MATCH(A1594,Convictions!$A$2:$A$52,0),MATCH(B1594,Convictions!$B$1:$AR$1,0))</f>
        <v>1</v>
      </c>
      <c r="D1594">
        <f>INDEX(Population!$B$2:$AR$52,MATCH(A1594,Population!$A$2:$A$52,0),MATCH(B1594,Population!$B$1:$AR$1,0))</f>
        <v>1315675</v>
      </c>
      <c r="E1594" s="6">
        <f>INDEX(Convictions_per_capita!$B$2:$AR$52,MATCH(A1594,Convictions_per_capita!$A$2:$A$52,0),MATCH(B1594,Convictions_per_capita!$B$1:$AR$1,0))</f>
        <v>7.6006612575294048E-7</v>
      </c>
    </row>
    <row r="1595" spans="1:5" x14ac:dyDescent="0.35">
      <c r="A1595" t="str">
        <f t="shared" si="48"/>
        <v>Idaho</v>
      </c>
      <c r="B1595">
        <f t="shared" si="49"/>
        <v>2007</v>
      </c>
      <c r="C1595">
        <f>INDEX(Convictions!$B$2:$AR$52,MATCH(A1595,Convictions!$A$2:$A$52,0),MATCH(B1595,Convictions!$B$1:$AR$1,0))</f>
        <v>1</v>
      </c>
      <c r="D1595">
        <f>INDEX(Population!$B$2:$AR$52,MATCH(A1595,Population!$A$2:$A$52,0),MATCH(B1595,Population!$B$1:$AR$1,0))</f>
        <v>1505105</v>
      </c>
      <c r="E1595" s="6">
        <f>INDEX(Convictions_per_capita!$B$2:$AR$52,MATCH(A1595,Convictions_per_capita!$A$2:$A$52,0),MATCH(B1595,Convictions_per_capita!$B$1:$AR$1,0))</f>
        <v>6.6440547337228961E-7</v>
      </c>
    </row>
    <row r="1596" spans="1:5" x14ac:dyDescent="0.35">
      <c r="A1596" t="str">
        <f t="shared" si="48"/>
        <v>Illinois</v>
      </c>
      <c r="B1596">
        <f t="shared" si="49"/>
        <v>2007</v>
      </c>
      <c r="C1596">
        <f>INDEX(Convictions!$B$2:$AR$52,MATCH(A1596,Convictions!$A$2:$A$52,0),MATCH(B1596,Convictions!$B$1:$AR$1,0))</f>
        <v>42</v>
      </c>
      <c r="D1596">
        <f>INDEX(Population!$B$2:$AR$52,MATCH(A1596,Population!$A$2:$A$52,0),MATCH(B1596,Population!$B$1:$AR$1,0))</f>
        <v>12695866</v>
      </c>
      <c r="E1596" s="6">
        <f>INDEX(Convictions_per_capita!$B$2:$AR$52,MATCH(A1596,Convictions_per_capita!$A$2:$A$52,0),MATCH(B1596,Convictions_per_capita!$B$1:$AR$1,0))</f>
        <v>3.3081634604524024E-6</v>
      </c>
    </row>
    <row r="1597" spans="1:5" x14ac:dyDescent="0.35">
      <c r="A1597" t="str">
        <f t="shared" si="48"/>
        <v>Indiana</v>
      </c>
      <c r="B1597">
        <f t="shared" si="49"/>
        <v>2007</v>
      </c>
      <c r="C1597">
        <f>INDEX(Convictions!$B$2:$AR$52,MATCH(A1597,Convictions!$A$2:$A$52,0),MATCH(B1597,Convictions!$B$1:$AR$1,0))</f>
        <v>24</v>
      </c>
      <c r="D1597">
        <f>INDEX(Population!$B$2:$AR$52,MATCH(A1597,Population!$A$2:$A$52,0),MATCH(B1597,Population!$B$1:$AR$1,0))</f>
        <v>6379599</v>
      </c>
      <c r="E1597" s="6">
        <f>INDEX(Convictions_per_capita!$B$2:$AR$52,MATCH(A1597,Convictions_per_capita!$A$2:$A$52,0),MATCH(B1597,Convictions_per_capita!$B$1:$AR$1,0))</f>
        <v>3.7619919371107809E-6</v>
      </c>
    </row>
    <row r="1598" spans="1:5" x14ac:dyDescent="0.35">
      <c r="A1598" t="str">
        <f t="shared" si="48"/>
        <v>Iowa</v>
      </c>
      <c r="B1598">
        <f t="shared" si="49"/>
        <v>2007</v>
      </c>
      <c r="C1598">
        <f>INDEX(Convictions!$B$2:$AR$52,MATCH(A1598,Convictions!$A$2:$A$52,0),MATCH(B1598,Convictions!$B$1:$AR$1,0))</f>
        <v>9</v>
      </c>
      <c r="D1598">
        <f>INDEX(Population!$B$2:$AR$52,MATCH(A1598,Population!$A$2:$A$52,0),MATCH(B1598,Population!$B$1:$AR$1,0))</f>
        <v>2999212</v>
      </c>
      <c r="E1598" s="6">
        <f>INDEX(Convictions_per_capita!$B$2:$AR$52,MATCH(A1598,Convictions_per_capita!$A$2:$A$52,0),MATCH(B1598,Convictions_per_capita!$B$1:$AR$1,0))</f>
        <v>3.0007882070357145E-6</v>
      </c>
    </row>
    <row r="1599" spans="1:5" x14ac:dyDescent="0.35">
      <c r="A1599" t="str">
        <f t="shared" si="48"/>
        <v>Kansas</v>
      </c>
      <c r="B1599">
        <f t="shared" si="49"/>
        <v>2007</v>
      </c>
      <c r="C1599">
        <f>INDEX(Convictions!$B$2:$AR$52,MATCH(A1599,Convictions!$A$2:$A$52,0),MATCH(B1599,Convictions!$B$1:$AR$1,0))</f>
        <v>2</v>
      </c>
      <c r="D1599">
        <f>INDEX(Population!$B$2:$AR$52,MATCH(A1599,Population!$A$2:$A$52,0),MATCH(B1599,Population!$B$1:$AR$1,0))</f>
        <v>2783785</v>
      </c>
      <c r="E1599" s="6">
        <f>INDEX(Convictions_per_capita!$B$2:$AR$52,MATCH(A1599,Convictions_per_capita!$A$2:$A$52,0),MATCH(B1599,Convictions_per_capita!$B$1:$AR$1,0))</f>
        <v>7.18446288057447E-7</v>
      </c>
    </row>
    <row r="1600" spans="1:5" x14ac:dyDescent="0.35">
      <c r="A1600" t="str">
        <f t="shared" si="48"/>
        <v>Kentucky</v>
      </c>
      <c r="B1600">
        <f t="shared" si="49"/>
        <v>2007</v>
      </c>
      <c r="C1600">
        <f>INDEX(Convictions!$B$2:$AR$52,MATCH(A1600,Convictions!$A$2:$A$52,0),MATCH(B1600,Convictions!$B$1:$AR$1,0))</f>
        <v>39</v>
      </c>
      <c r="D1600">
        <f>INDEX(Population!$B$2:$AR$52,MATCH(A1600,Population!$A$2:$A$52,0),MATCH(B1600,Population!$B$1:$AR$1,0))</f>
        <v>4256672</v>
      </c>
      <c r="E1600" s="6">
        <f>INDEX(Convictions_per_capita!$B$2:$AR$52,MATCH(A1600,Convictions_per_capita!$A$2:$A$52,0),MATCH(B1600,Convictions_per_capita!$B$1:$AR$1,0))</f>
        <v>9.162087189240797E-6</v>
      </c>
    </row>
    <row r="1601" spans="1:5" x14ac:dyDescent="0.35">
      <c r="A1601" t="str">
        <f t="shared" si="48"/>
        <v>Louisiana</v>
      </c>
      <c r="B1601">
        <f t="shared" si="49"/>
        <v>2007</v>
      </c>
      <c r="C1601">
        <f>INDEX(Convictions!$B$2:$AR$52,MATCH(A1601,Convictions!$A$2:$A$52,0),MATCH(B1601,Convictions!$B$1:$AR$1,0))</f>
        <v>42</v>
      </c>
      <c r="D1601">
        <f>INDEX(Population!$B$2:$AR$52,MATCH(A1601,Population!$A$2:$A$52,0),MATCH(B1601,Population!$B$1:$AR$1,0))</f>
        <v>4375581</v>
      </c>
      <c r="E1601" s="6">
        <f>INDEX(Convictions_per_capita!$B$2:$AR$52,MATCH(A1601,Convictions_per_capita!$A$2:$A$52,0),MATCH(B1601,Convictions_per_capita!$B$1:$AR$1,0))</f>
        <v>9.5987252892815841E-6</v>
      </c>
    </row>
    <row r="1602" spans="1:5" x14ac:dyDescent="0.35">
      <c r="A1602" t="str">
        <f t="shared" si="48"/>
        <v>Maine</v>
      </c>
      <c r="B1602">
        <f t="shared" si="49"/>
        <v>2007</v>
      </c>
      <c r="C1602">
        <f>INDEX(Convictions!$B$2:$AR$52,MATCH(A1602,Convictions!$A$2:$A$52,0),MATCH(B1602,Convictions!$B$1:$AR$1,0))</f>
        <v>4</v>
      </c>
      <c r="D1602">
        <f>INDEX(Population!$B$2:$AR$52,MATCH(A1602,Population!$A$2:$A$52,0),MATCH(B1602,Population!$B$1:$AR$1,0))</f>
        <v>1327040</v>
      </c>
      <c r="E1602" s="6">
        <f>INDEX(Convictions_per_capita!$B$2:$AR$52,MATCH(A1602,Convictions_per_capita!$A$2:$A$52,0),MATCH(B1602,Convictions_per_capita!$B$1:$AR$1,0))</f>
        <v>3.0142271521581865E-6</v>
      </c>
    </row>
    <row r="1603" spans="1:5" x14ac:dyDescent="0.35">
      <c r="A1603" t="str">
        <f t="shared" si="48"/>
        <v>Maryland</v>
      </c>
      <c r="B1603">
        <f t="shared" si="49"/>
        <v>2007</v>
      </c>
      <c r="C1603">
        <f>INDEX(Convictions!$B$2:$AR$52,MATCH(A1603,Convictions!$A$2:$A$52,0),MATCH(B1603,Convictions!$B$1:$AR$1,0))</f>
        <v>21</v>
      </c>
      <c r="D1603">
        <f>INDEX(Population!$B$2:$AR$52,MATCH(A1603,Population!$A$2:$A$52,0),MATCH(B1603,Population!$B$1:$AR$1,0))</f>
        <v>5653408</v>
      </c>
      <c r="E1603" s="6">
        <f>INDEX(Convictions_per_capita!$B$2:$AR$52,MATCH(A1603,Convictions_per_capita!$A$2:$A$52,0),MATCH(B1603,Convictions_per_capita!$B$1:$AR$1,0))</f>
        <v>3.7145735811036457E-6</v>
      </c>
    </row>
    <row r="1604" spans="1:5" x14ac:dyDescent="0.35">
      <c r="A1604" t="str">
        <f t="shared" si="48"/>
        <v>Massachusetts</v>
      </c>
      <c r="B1604">
        <f t="shared" si="49"/>
        <v>2007</v>
      </c>
      <c r="C1604">
        <f>INDEX(Convictions!$B$2:$AR$52,MATCH(A1604,Convictions!$A$2:$A$52,0),MATCH(B1604,Convictions!$B$1:$AR$1,0))</f>
        <v>29</v>
      </c>
      <c r="D1604">
        <f>INDEX(Population!$B$2:$AR$52,MATCH(A1604,Population!$A$2:$A$52,0),MATCH(B1604,Population!$B$1:$AR$1,0))</f>
        <v>6431559</v>
      </c>
      <c r="E1604" s="6">
        <f>INDEX(Convictions_per_capita!$B$2:$AR$52,MATCH(A1604,Convictions_per_capita!$A$2:$A$52,0),MATCH(B1604,Convictions_per_capita!$B$1:$AR$1,0))</f>
        <v>4.5090156212513945E-6</v>
      </c>
    </row>
    <row r="1605" spans="1:5" x14ac:dyDescent="0.35">
      <c r="A1605" t="str">
        <f t="shared" si="48"/>
        <v>Michigan</v>
      </c>
      <c r="B1605">
        <f t="shared" si="49"/>
        <v>2007</v>
      </c>
      <c r="C1605">
        <f>INDEX(Convictions!$B$2:$AR$52,MATCH(A1605,Convictions!$A$2:$A$52,0),MATCH(B1605,Convictions!$B$1:$AR$1,0))</f>
        <v>12</v>
      </c>
      <c r="D1605">
        <f>INDEX(Population!$B$2:$AR$52,MATCH(A1605,Population!$A$2:$A$52,0),MATCH(B1605,Population!$B$1:$AR$1,0))</f>
        <v>10001284</v>
      </c>
      <c r="E1605" s="6">
        <f>INDEX(Convictions_per_capita!$B$2:$AR$52,MATCH(A1605,Convictions_per_capita!$A$2:$A$52,0),MATCH(B1605,Convictions_per_capita!$B$1:$AR$1,0))</f>
        <v>1.199845939781332E-6</v>
      </c>
    </row>
    <row r="1606" spans="1:5" x14ac:dyDescent="0.35">
      <c r="A1606" t="str">
        <f t="shared" si="48"/>
        <v>Minnesota</v>
      </c>
      <c r="B1606">
        <f t="shared" si="49"/>
        <v>2007</v>
      </c>
      <c r="C1606">
        <f>INDEX(Convictions!$B$2:$AR$52,MATCH(A1606,Convictions!$A$2:$A$52,0),MATCH(B1606,Convictions!$B$1:$AR$1,0))</f>
        <v>3</v>
      </c>
      <c r="D1606">
        <f>INDEX(Population!$B$2:$AR$52,MATCH(A1606,Population!$A$2:$A$52,0),MATCH(B1606,Population!$B$1:$AR$1,0))</f>
        <v>5207203</v>
      </c>
      <c r="E1606" s="6">
        <f>INDEX(Convictions_per_capita!$B$2:$AR$52,MATCH(A1606,Convictions_per_capita!$A$2:$A$52,0),MATCH(B1606,Convictions_per_capita!$B$1:$AR$1,0))</f>
        <v>5.7612503295915294E-7</v>
      </c>
    </row>
    <row r="1607" spans="1:5" x14ac:dyDescent="0.35">
      <c r="A1607" t="str">
        <f t="shared" si="48"/>
        <v>Mississippi</v>
      </c>
      <c r="B1607">
        <f t="shared" si="49"/>
        <v>2007</v>
      </c>
      <c r="C1607">
        <f>INDEX(Convictions!$B$2:$AR$52,MATCH(A1607,Convictions!$A$2:$A$52,0),MATCH(B1607,Convictions!$B$1:$AR$1,0))</f>
        <v>25</v>
      </c>
      <c r="D1607">
        <f>INDEX(Population!$B$2:$AR$52,MATCH(A1607,Population!$A$2:$A$52,0),MATCH(B1607,Population!$B$1:$AR$1,0))</f>
        <v>2928350</v>
      </c>
      <c r="E1607" s="6">
        <f>INDEX(Convictions_per_capita!$B$2:$AR$52,MATCH(A1607,Convictions_per_capita!$A$2:$A$52,0),MATCH(B1607,Convictions_per_capita!$B$1:$AR$1,0))</f>
        <v>8.5372308637970191E-6</v>
      </c>
    </row>
    <row r="1608" spans="1:5" x14ac:dyDescent="0.35">
      <c r="A1608" t="str">
        <f t="shared" si="48"/>
        <v>Missouri</v>
      </c>
      <c r="B1608">
        <f t="shared" si="49"/>
        <v>2007</v>
      </c>
      <c r="C1608">
        <f>INDEX(Convictions!$B$2:$AR$52,MATCH(A1608,Convictions!$A$2:$A$52,0),MATCH(B1608,Convictions!$B$1:$AR$1,0))</f>
        <v>20</v>
      </c>
      <c r="D1608">
        <f>INDEX(Population!$B$2:$AR$52,MATCH(A1608,Population!$A$2:$A$52,0),MATCH(B1608,Population!$B$1:$AR$1,0))</f>
        <v>5887612</v>
      </c>
      <c r="E1608" s="6">
        <f>INDEX(Convictions_per_capita!$B$2:$AR$52,MATCH(A1608,Convictions_per_capita!$A$2:$A$52,0),MATCH(B1608,Convictions_per_capita!$B$1:$AR$1,0))</f>
        <v>3.3969629792180601E-6</v>
      </c>
    </row>
    <row r="1609" spans="1:5" x14ac:dyDescent="0.35">
      <c r="A1609" t="str">
        <f t="shared" si="48"/>
        <v>Montana</v>
      </c>
      <c r="B1609">
        <f t="shared" si="49"/>
        <v>2007</v>
      </c>
      <c r="C1609">
        <f>INDEX(Convictions!$B$2:$AR$52,MATCH(A1609,Convictions!$A$2:$A$52,0),MATCH(B1609,Convictions!$B$1:$AR$1,0))</f>
        <v>0</v>
      </c>
      <c r="D1609">
        <f>INDEX(Population!$B$2:$AR$52,MATCH(A1609,Population!$A$2:$A$52,0),MATCH(B1609,Population!$B$1:$AR$1,0))</f>
        <v>964706</v>
      </c>
      <c r="E1609" s="6">
        <f>INDEX(Convictions_per_capita!$B$2:$AR$52,MATCH(A1609,Convictions_per_capita!$A$2:$A$52,0),MATCH(B1609,Convictions_per_capita!$B$1:$AR$1,0))</f>
        <v>0</v>
      </c>
    </row>
    <row r="1610" spans="1:5" x14ac:dyDescent="0.35">
      <c r="A1610" t="str">
        <f t="shared" si="48"/>
        <v>Nebraska</v>
      </c>
      <c r="B1610">
        <f t="shared" si="49"/>
        <v>2007</v>
      </c>
      <c r="C1610">
        <f>INDEX(Convictions!$B$2:$AR$52,MATCH(A1610,Convictions!$A$2:$A$52,0),MATCH(B1610,Convictions!$B$1:$AR$1,0))</f>
        <v>0</v>
      </c>
      <c r="D1610">
        <f>INDEX(Population!$B$2:$AR$52,MATCH(A1610,Population!$A$2:$A$52,0),MATCH(B1610,Population!$B$1:$AR$1,0))</f>
        <v>1783440</v>
      </c>
      <c r="E1610" s="6">
        <f>INDEX(Convictions_per_capita!$B$2:$AR$52,MATCH(A1610,Convictions_per_capita!$A$2:$A$52,0),MATCH(B1610,Convictions_per_capita!$B$1:$AR$1,0))</f>
        <v>0</v>
      </c>
    </row>
    <row r="1611" spans="1:5" x14ac:dyDescent="0.35">
      <c r="A1611" t="str">
        <f t="shared" si="48"/>
        <v>Nevada</v>
      </c>
      <c r="B1611">
        <f t="shared" si="49"/>
        <v>2007</v>
      </c>
      <c r="C1611">
        <f>INDEX(Convictions!$B$2:$AR$52,MATCH(A1611,Convictions!$A$2:$A$52,0),MATCH(B1611,Convictions!$B$1:$AR$1,0))</f>
        <v>4</v>
      </c>
      <c r="D1611">
        <f>INDEX(Population!$B$2:$AR$52,MATCH(A1611,Population!$A$2:$A$52,0),MATCH(B1611,Population!$B$1:$AR$1,0))</f>
        <v>2601072</v>
      </c>
      <c r="E1611" s="6">
        <f>INDEX(Convictions_per_capita!$B$2:$AR$52,MATCH(A1611,Convictions_per_capita!$A$2:$A$52,0),MATCH(B1611,Convictions_per_capita!$B$1:$AR$1,0))</f>
        <v>1.5378274803619432E-6</v>
      </c>
    </row>
    <row r="1612" spans="1:5" x14ac:dyDescent="0.35">
      <c r="A1612" t="str">
        <f t="shared" si="48"/>
        <v>New Hampshire</v>
      </c>
      <c r="B1612">
        <f t="shared" si="49"/>
        <v>2007</v>
      </c>
      <c r="C1612">
        <f>INDEX(Convictions!$B$2:$AR$52,MATCH(A1612,Convictions!$A$2:$A$52,0),MATCH(B1612,Convictions!$B$1:$AR$1,0))</f>
        <v>0</v>
      </c>
      <c r="D1612">
        <f>INDEX(Population!$B$2:$AR$52,MATCH(A1612,Population!$A$2:$A$52,0),MATCH(B1612,Population!$B$1:$AR$1,0))</f>
        <v>1312540</v>
      </c>
      <c r="E1612" s="6">
        <f>INDEX(Convictions_per_capita!$B$2:$AR$52,MATCH(A1612,Convictions_per_capita!$A$2:$A$52,0),MATCH(B1612,Convictions_per_capita!$B$1:$AR$1,0))</f>
        <v>0</v>
      </c>
    </row>
    <row r="1613" spans="1:5" x14ac:dyDescent="0.35">
      <c r="A1613" t="str">
        <f t="shared" si="48"/>
        <v>New Jersey</v>
      </c>
      <c r="B1613">
        <f t="shared" si="49"/>
        <v>2007</v>
      </c>
      <c r="C1613">
        <f>INDEX(Convictions!$B$2:$AR$52,MATCH(A1613,Convictions!$A$2:$A$52,0),MATCH(B1613,Convictions!$B$1:$AR$1,0))</f>
        <v>62</v>
      </c>
      <c r="D1613">
        <f>INDEX(Population!$B$2:$AR$52,MATCH(A1613,Population!$A$2:$A$52,0),MATCH(B1613,Population!$B$1:$AR$1,0))</f>
        <v>8677885</v>
      </c>
      <c r="E1613" s="6">
        <f>INDEX(Convictions_per_capita!$B$2:$AR$52,MATCH(A1613,Convictions_per_capita!$A$2:$A$52,0),MATCH(B1613,Convictions_per_capita!$B$1:$AR$1,0))</f>
        <v>7.1445980212920541E-6</v>
      </c>
    </row>
    <row r="1614" spans="1:5" x14ac:dyDescent="0.35">
      <c r="A1614" t="str">
        <f t="shared" si="48"/>
        <v>New Mexico</v>
      </c>
      <c r="B1614">
        <f t="shared" si="49"/>
        <v>2007</v>
      </c>
      <c r="C1614">
        <f>INDEX(Convictions!$B$2:$AR$52,MATCH(A1614,Convictions!$A$2:$A$52,0),MATCH(B1614,Convictions!$B$1:$AR$1,0))</f>
        <v>3</v>
      </c>
      <c r="D1614">
        <f>INDEX(Population!$B$2:$AR$52,MATCH(A1614,Population!$A$2:$A$52,0),MATCH(B1614,Population!$B$1:$AR$1,0))</f>
        <v>1990070</v>
      </c>
      <c r="E1614" s="6">
        <f>INDEX(Convictions_per_capita!$B$2:$AR$52,MATCH(A1614,Convictions_per_capita!$A$2:$A$52,0),MATCH(B1614,Convictions_per_capita!$B$1:$AR$1,0))</f>
        <v>1.5074846613435709E-6</v>
      </c>
    </row>
    <row r="1615" spans="1:5" x14ac:dyDescent="0.35">
      <c r="A1615" t="str">
        <f t="shared" si="48"/>
        <v>New York</v>
      </c>
      <c r="B1615">
        <f t="shared" si="49"/>
        <v>2007</v>
      </c>
      <c r="C1615">
        <f>INDEX(Convictions!$B$2:$AR$52,MATCH(A1615,Convictions!$A$2:$A$52,0),MATCH(B1615,Convictions!$B$1:$AR$1,0))</f>
        <v>44</v>
      </c>
      <c r="D1615">
        <f>INDEX(Population!$B$2:$AR$52,MATCH(A1615,Population!$A$2:$A$52,0),MATCH(B1615,Population!$B$1:$AR$1,0))</f>
        <v>19132335</v>
      </c>
      <c r="E1615" s="6">
        <f>INDEX(Convictions_per_capita!$B$2:$AR$52,MATCH(A1615,Convictions_per_capita!$A$2:$A$52,0),MATCH(B1615,Convictions_per_capita!$B$1:$AR$1,0))</f>
        <v>2.2997715647358253E-6</v>
      </c>
    </row>
    <row r="1616" spans="1:5" x14ac:dyDescent="0.35">
      <c r="A1616" t="str">
        <f t="shared" si="48"/>
        <v>North Carolina</v>
      </c>
      <c r="B1616">
        <f t="shared" si="49"/>
        <v>2007</v>
      </c>
      <c r="C1616">
        <f>INDEX(Convictions!$B$2:$AR$52,MATCH(A1616,Convictions!$A$2:$A$52,0),MATCH(B1616,Convictions!$B$1:$AR$1,0))</f>
        <v>26</v>
      </c>
      <c r="D1616">
        <f>INDEX(Population!$B$2:$AR$52,MATCH(A1616,Population!$A$2:$A$52,0),MATCH(B1616,Population!$B$1:$AR$1,0))</f>
        <v>9118037</v>
      </c>
      <c r="E1616" s="6">
        <f>INDEX(Convictions_per_capita!$B$2:$AR$52,MATCH(A1616,Convictions_per_capita!$A$2:$A$52,0),MATCH(B1616,Convictions_per_capita!$B$1:$AR$1,0))</f>
        <v>2.8514909513966656E-6</v>
      </c>
    </row>
    <row r="1617" spans="1:5" x14ac:dyDescent="0.35">
      <c r="A1617" t="str">
        <f t="shared" si="48"/>
        <v>North Dakota</v>
      </c>
      <c r="B1617">
        <f t="shared" si="49"/>
        <v>2007</v>
      </c>
      <c r="C1617">
        <f>INDEX(Convictions!$B$2:$AR$52,MATCH(A1617,Convictions!$A$2:$A$52,0),MATCH(B1617,Convictions!$B$1:$AR$1,0))</f>
        <v>6</v>
      </c>
      <c r="D1617">
        <f>INDEX(Population!$B$2:$AR$52,MATCH(A1617,Population!$A$2:$A$52,0),MATCH(B1617,Population!$B$1:$AR$1,0))</f>
        <v>652822</v>
      </c>
      <c r="E1617" s="6">
        <f>INDEX(Convictions_per_capita!$B$2:$AR$52,MATCH(A1617,Convictions_per_capita!$A$2:$A$52,0),MATCH(B1617,Convictions_per_capita!$B$1:$AR$1,0))</f>
        <v>9.1908667293688027E-6</v>
      </c>
    </row>
    <row r="1618" spans="1:5" x14ac:dyDescent="0.35">
      <c r="A1618" t="str">
        <f t="shared" si="48"/>
        <v>Ohio</v>
      </c>
      <c r="B1618">
        <f t="shared" si="49"/>
        <v>2007</v>
      </c>
      <c r="C1618">
        <f>INDEX(Convictions!$B$2:$AR$52,MATCH(A1618,Convictions!$A$2:$A$52,0),MATCH(B1618,Convictions!$B$1:$AR$1,0))</f>
        <v>49</v>
      </c>
      <c r="D1618">
        <f>INDEX(Population!$B$2:$AR$52,MATCH(A1618,Population!$A$2:$A$52,0),MATCH(B1618,Population!$B$1:$AR$1,0))</f>
        <v>11500468</v>
      </c>
      <c r="E1618" s="6">
        <f>INDEX(Convictions_per_capita!$B$2:$AR$52,MATCH(A1618,Convictions_per_capita!$A$2:$A$52,0),MATCH(B1618,Convictions_per_capita!$B$1:$AR$1,0))</f>
        <v>4.2606961734078999E-6</v>
      </c>
    </row>
    <row r="1619" spans="1:5" x14ac:dyDescent="0.35">
      <c r="A1619" t="str">
        <f t="shared" si="48"/>
        <v>Oklahoma</v>
      </c>
      <c r="B1619">
        <f t="shared" si="49"/>
        <v>2007</v>
      </c>
      <c r="C1619">
        <f>INDEX(Convictions!$B$2:$AR$52,MATCH(A1619,Convictions!$A$2:$A$52,0),MATCH(B1619,Convictions!$B$1:$AR$1,0))</f>
        <v>9</v>
      </c>
      <c r="D1619">
        <f>INDEX(Population!$B$2:$AR$52,MATCH(A1619,Population!$A$2:$A$52,0),MATCH(B1619,Population!$B$1:$AR$1,0))</f>
        <v>3634349</v>
      </c>
      <c r="E1619" s="6">
        <f>INDEX(Convictions_per_capita!$B$2:$AR$52,MATCH(A1619,Convictions_per_capita!$A$2:$A$52,0),MATCH(B1619,Convictions_per_capita!$B$1:$AR$1,0))</f>
        <v>2.476371971981777E-6</v>
      </c>
    </row>
    <row r="1620" spans="1:5" x14ac:dyDescent="0.35">
      <c r="A1620" t="str">
        <f t="shared" si="48"/>
        <v>Oregon</v>
      </c>
      <c r="B1620">
        <f t="shared" si="49"/>
        <v>2007</v>
      </c>
      <c r="C1620">
        <f>INDEX(Convictions!$B$2:$AR$52,MATCH(A1620,Convictions!$A$2:$A$52,0),MATCH(B1620,Convictions!$B$1:$AR$1,0))</f>
        <v>11</v>
      </c>
      <c r="D1620">
        <f>INDEX(Population!$B$2:$AR$52,MATCH(A1620,Population!$A$2:$A$52,0),MATCH(B1620,Population!$B$1:$AR$1,0))</f>
        <v>3722417</v>
      </c>
      <c r="E1620" s="6">
        <f>INDEX(Convictions_per_capita!$B$2:$AR$52,MATCH(A1620,Convictions_per_capita!$A$2:$A$52,0),MATCH(B1620,Convictions_per_capita!$B$1:$AR$1,0))</f>
        <v>2.9550692466749424E-6</v>
      </c>
    </row>
    <row r="1621" spans="1:5" x14ac:dyDescent="0.35">
      <c r="A1621" t="str">
        <f t="shared" si="48"/>
        <v>Pennsylvania</v>
      </c>
      <c r="B1621">
        <f t="shared" si="49"/>
        <v>2007</v>
      </c>
      <c r="C1621">
        <f>INDEX(Convictions!$B$2:$AR$52,MATCH(A1621,Convictions!$A$2:$A$52,0),MATCH(B1621,Convictions!$B$1:$AR$1,0))</f>
        <v>40</v>
      </c>
      <c r="D1621">
        <f>INDEX(Population!$B$2:$AR$52,MATCH(A1621,Population!$A$2:$A$52,0),MATCH(B1621,Population!$B$1:$AR$1,0))</f>
        <v>12563937</v>
      </c>
      <c r="E1621" s="6">
        <f>INDEX(Convictions_per_capita!$B$2:$AR$52,MATCH(A1621,Convictions_per_capita!$A$2:$A$52,0),MATCH(B1621,Convictions_per_capita!$B$1:$AR$1,0))</f>
        <v>3.1837154229601757E-6</v>
      </c>
    </row>
    <row r="1622" spans="1:5" x14ac:dyDescent="0.35">
      <c r="A1622" t="str">
        <f t="shared" si="48"/>
        <v>Rhode Island</v>
      </c>
      <c r="B1622">
        <f t="shared" si="49"/>
        <v>2007</v>
      </c>
      <c r="C1622">
        <f>INDEX(Convictions!$B$2:$AR$52,MATCH(A1622,Convictions!$A$2:$A$52,0),MATCH(B1622,Convictions!$B$1:$AR$1,0))</f>
        <v>1</v>
      </c>
      <c r="D1622">
        <f>INDEX(Population!$B$2:$AR$52,MATCH(A1622,Population!$A$2:$A$52,0),MATCH(B1622,Population!$B$1:$AR$1,0))</f>
        <v>1057315</v>
      </c>
      <c r="E1622" s="6">
        <f>INDEX(Convictions_per_capita!$B$2:$AR$52,MATCH(A1622,Convictions_per_capita!$A$2:$A$52,0),MATCH(B1622,Convictions_per_capita!$B$1:$AR$1,0))</f>
        <v>9.4579193523216832E-7</v>
      </c>
    </row>
    <row r="1623" spans="1:5" x14ac:dyDescent="0.35">
      <c r="A1623" t="str">
        <f t="shared" si="48"/>
        <v>South Carolina</v>
      </c>
      <c r="B1623">
        <f t="shared" si="49"/>
        <v>2007</v>
      </c>
      <c r="C1623">
        <f>INDEX(Convictions!$B$2:$AR$52,MATCH(A1623,Convictions!$A$2:$A$52,0),MATCH(B1623,Convictions!$B$1:$AR$1,0))</f>
        <v>4</v>
      </c>
      <c r="D1623">
        <f>INDEX(Population!$B$2:$AR$52,MATCH(A1623,Population!$A$2:$A$52,0),MATCH(B1623,Population!$B$1:$AR$1,0))</f>
        <v>4444110</v>
      </c>
      <c r="E1623" s="6">
        <f>INDEX(Convictions_per_capita!$B$2:$AR$52,MATCH(A1623,Convictions_per_capita!$A$2:$A$52,0),MATCH(B1623,Convictions_per_capita!$B$1:$AR$1,0))</f>
        <v>9.0006773009668977E-7</v>
      </c>
    </row>
    <row r="1624" spans="1:5" x14ac:dyDescent="0.35">
      <c r="A1624" t="str">
        <f t="shared" si="48"/>
        <v>South Dakota</v>
      </c>
      <c r="B1624">
        <f t="shared" si="49"/>
        <v>2007</v>
      </c>
      <c r="C1624">
        <f>INDEX(Convictions!$B$2:$AR$52,MATCH(A1624,Convictions!$A$2:$A$52,0),MATCH(B1624,Convictions!$B$1:$AR$1,0))</f>
        <v>4</v>
      </c>
      <c r="D1624">
        <f>INDEX(Population!$B$2:$AR$52,MATCH(A1624,Population!$A$2:$A$52,0),MATCH(B1624,Population!$B$1:$AR$1,0))</f>
        <v>791623</v>
      </c>
      <c r="E1624" s="6">
        <f>INDEX(Convictions_per_capita!$B$2:$AR$52,MATCH(A1624,Convictions_per_capita!$A$2:$A$52,0),MATCH(B1624,Convictions_per_capita!$B$1:$AR$1,0))</f>
        <v>5.0529102868410848E-6</v>
      </c>
    </row>
    <row r="1625" spans="1:5" x14ac:dyDescent="0.35">
      <c r="A1625" t="str">
        <f t="shared" si="48"/>
        <v>Tennessee</v>
      </c>
      <c r="B1625">
        <f t="shared" si="49"/>
        <v>2007</v>
      </c>
      <c r="C1625">
        <f>INDEX(Convictions!$B$2:$AR$52,MATCH(A1625,Convictions!$A$2:$A$52,0),MATCH(B1625,Convictions!$B$1:$AR$1,0))</f>
        <v>42</v>
      </c>
      <c r="D1625">
        <f>INDEX(Population!$B$2:$AR$52,MATCH(A1625,Population!$A$2:$A$52,0),MATCH(B1625,Population!$B$1:$AR$1,0))</f>
        <v>6175727</v>
      </c>
      <c r="E1625" s="6">
        <f>INDEX(Convictions_per_capita!$B$2:$AR$52,MATCH(A1625,Convictions_per_capita!$A$2:$A$52,0),MATCH(B1625,Convictions_per_capita!$B$1:$AR$1,0))</f>
        <v>6.8008187538082557E-6</v>
      </c>
    </row>
    <row r="1626" spans="1:5" x14ac:dyDescent="0.35">
      <c r="A1626" t="str">
        <f t="shared" si="48"/>
        <v>Texas</v>
      </c>
      <c r="B1626">
        <f t="shared" si="49"/>
        <v>2007</v>
      </c>
      <c r="C1626">
        <f>INDEX(Convictions!$B$2:$AR$52,MATCH(A1626,Convictions!$A$2:$A$52,0),MATCH(B1626,Convictions!$B$1:$AR$1,0))</f>
        <v>55</v>
      </c>
      <c r="D1626">
        <f>INDEX(Population!$B$2:$AR$52,MATCH(A1626,Population!$A$2:$A$52,0),MATCH(B1626,Population!$B$1:$AR$1,0))</f>
        <v>23831983</v>
      </c>
      <c r="E1626" s="6">
        <f>INDEX(Convictions_per_capita!$B$2:$AR$52,MATCH(A1626,Convictions_per_capita!$A$2:$A$52,0),MATCH(B1626,Convictions_per_capita!$B$1:$AR$1,0))</f>
        <v>2.3078230628143703E-6</v>
      </c>
    </row>
    <row r="1627" spans="1:5" x14ac:dyDescent="0.35">
      <c r="A1627" t="str">
        <f t="shared" si="48"/>
        <v>Utah</v>
      </c>
      <c r="B1627">
        <f t="shared" si="49"/>
        <v>2007</v>
      </c>
      <c r="C1627">
        <f>INDEX(Convictions!$B$2:$AR$52,MATCH(A1627,Convictions!$A$2:$A$52,0),MATCH(B1627,Convictions!$B$1:$AR$1,0))</f>
        <v>7</v>
      </c>
      <c r="D1627">
        <f>INDEX(Population!$B$2:$AR$52,MATCH(A1627,Population!$A$2:$A$52,0),MATCH(B1627,Population!$B$1:$AR$1,0))</f>
        <v>2597746</v>
      </c>
      <c r="E1627" s="6">
        <f>INDEX(Convictions_per_capita!$B$2:$AR$52,MATCH(A1627,Convictions_per_capita!$A$2:$A$52,0),MATCH(B1627,Convictions_per_capita!$B$1:$AR$1,0))</f>
        <v>2.6946437411509825E-6</v>
      </c>
    </row>
    <row r="1628" spans="1:5" x14ac:dyDescent="0.35">
      <c r="A1628" t="str">
        <f t="shared" si="48"/>
        <v>Vermont</v>
      </c>
      <c r="B1628">
        <f t="shared" si="49"/>
        <v>2007</v>
      </c>
      <c r="C1628">
        <f>INDEX(Convictions!$B$2:$AR$52,MATCH(A1628,Convictions!$A$2:$A$52,0),MATCH(B1628,Convictions!$B$1:$AR$1,0))</f>
        <v>1</v>
      </c>
      <c r="D1628">
        <f>INDEX(Population!$B$2:$AR$52,MATCH(A1628,Population!$A$2:$A$52,0),MATCH(B1628,Population!$B$1:$AR$1,0))</f>
        <v>623481</v>
      </c>
      <c r="E1628" s="6">
        <f>INDEX(Convictions_per_capita!$B$2:$AR$52,MATCH(A1628,Convictions_per_capita!$A$2:$A$52,0),MATCH(B1628,Convictions_per_capita!$B$1:$AR$1,0))</f>
        <v>1.6038981139762078E-6</v>
      </c>
    </row>
    <row r="1629" spans="1:5" x14ac:dyDescent="0.35">
      <c r="A1629" t="str">
        <f t="shared" si="48"/>
        <v>Virginia</v>
      </c>
      <c r="B1629">
        <f t="shared" si="49"/>
        <v>2007</v>
      </c>
      <c r="C1629">
        <f>INDEX(Convictions!$B$2:$AR$52,MATCH(A1629,Convictions!$A$2:$A$52,0),MATCH(B1629,Convictions!$B$1:$AR$1,0))</f>
        <v>36</v>
      </c>
      <c r="D1629">
        <f>INDEX(Population!$B$2:$AR$52,MATCH(A1629,Population!$A$2:$A$52,0),MATCH(B1629,Population!$B$1:$AR$1,0))</f>
        <v>7751000</v>
      </c>
      <c r="E1629" s="6">
        <f>INDEX(Convictions_per_capita!$B$2:$AR$52,MATCH(A1629,Convictions_per_capita!$A$2:$A$52,0),MATCH(B1629,Convictions_per_capita!$B$1:$AR$1,0))</f>
        <v>4.6445619920010323E-6</v>
      </c>
    </row>
    <row r="1630" spans="1:5" x14ac:dyDescent="0.35">
      <c r="A1630" t="str">
        <f t="shared" si="48"/>
        <v>Washington</v>
      </c>
      <c r="B1630">
        <f t="shared" si="49"/>
        <v>2007</v>
      </c>
      <c r="C1630">
        <f>INDEX(Convictions!$B$2:$AR$52,MATCH(A1630,Convictions!$A$2:$A$52,0),MATCH(B1630,Convictions!$B$1:$AR$1,0))</f>
        <v>9</v>
      </c>
      <c r="D1630">
        <f>INDEX(Population!$B$2:$AR$52,MATCH(A1630,Population!$A$2:$A$52,0),MATCH(B1630,Population!$B$1:$AR$1,0))</f>
        <v>6461587</v>
      </c>
      <c r="E1630" s="6">
        <f>INDEX(Convictions_per_capita!$B$2:$AR$52,MATCH(A1630,Convictions_per_capita!$A$2:$A$52,0),MATCH(B1630,Convictions_per_capita!$B$1:$AR$1,0))</f>
        <v>1.3928466799255354E-6</v>
      </c>
    </row>
    <row r="1631" spans="1:5" x14ac:dyDescent="0.35">
      <c r="A1631" t="str">
        <f t="shared" si="48"/>
        <v>West Virginia</v>
      </c>
      <c r="B1631">
        <f t="shared" si="49"/>
        <v>2007</v>
      </c>
      <c r="C1631">
        <f>INDEX(Convictions!$B$2:$AR$52,MATCH(A1631,Convictions!$A$2:$A$52,0),MATCH(B1631,Convictions!$B$1:$AR$1,0))</f>
        <v>2</v>
      </c>
      <c r="D1631">
        <f>INDEX(Population!$B$2:$AR$52,MATCH(A1631,Population!$A$2:$A$52,0),MATCH(B1631,Population!$B$1:$AR$1,0))</f>
        <v>1834052</v>
      </c>
      <c r="E1631" s="6">
        <f>INDEX(Convictions_per_capita!$B$2:$AR$52,MATCH(A1631,Convictions_per_capita!$A$2:$A$52,0),MATCH(B1631,Convictions_per_capita!$B$1:$AR$1,0))</f>
        <v>1.0904816221132225E-6</v>
      </c>
    </row>
    <row r="1632" spans="1:5" x14ac:dyDescent="0.35">
      <c r="A1632" t="str">
        <f t="shared" si="48"/>
        <v>Wisconsin</v>
      </c>
      <c r="B1632">
        <f t="shared" si="49"/>
        <v>2007</v>
      </c>
      <c r="C1632">
        <f>INDEX(Convictions!$B$2:$AR$52,MATCH(A1632,Convictions!$A$2:$A$52,0),MATCH(B1632,Convictions!$B$1:$AR$1,0))</f>
        <v>12</v>
      </c>
      <c r="D1632">
        <f>INDEX(Population!$B$2:$AR$52,MATCH(A1632,Population!$A$2:$A$52,0),MATCH(B1632,Population!$B$1:$AR$1,0))</f>
        <v>5610775</v>
      </c>
      <c r="E1632" s="6">
        <f>INDEX(Convictions_per_capita!$B$2:$AR$52,MATCH(A1632,Convictions_per_capita!$A$2:$A$52,0),MATCH(B1632,Convictions_per_capita!$B$1:$AR$1,0))</f>
        <v>2.1387419741479563E-6</v>
      </c>
    </row>
    <row r="1633" spans="1:5" x14ac:dyDescent="0.35">
      <c r="A1633" t="str">
        <f t="shared" si="48"/>
        <v>Wyoming</v>
      </c>
      <c r="B1633">
        <f t="shared" si="49"/>
        <v>2007</v>
      </c>
      <c r="C1633">
        <f>INDEX(Convictions!$B$2:$AR$52,MATCH(A1633,Convictions!$A$2:$A$52,0),MATCH(B1633,Convictions!$B$1:$AR$1,0))</f>
        <v>1</v>
      </c>
      <c r="D1633">
        <f>INDEX(Population!$B$2:$AR$52,MATCH(A1633,Population!$A$2:$A$52,0),MATCH(B1633,Population!$B$1:$AR$1,0))</f>
        <v>534876</v>
      </c>
      <c r="E1633" s="6">
        <f>INDEX(Convictions_per_capita!$B$2:$AR$52,MATCH(A1633,Convictions_per_capita!$A$2:$A$52,0),MATCH(B1633,Convictions_per_capita!$B$1:$AR$1,0))</f>
        <v>1.8695922045483439E-6</v>
      </c>
    </row>
    <row r="1634" spans="1:5" x14ac:dyDescent="0.35">
      <c r="A1634" t="str">
        <f t="shared" si="48"/>
        <v>Alabama</v>
      </c>
      <c r="B1634">
        <f t="shared" si="49"/>
        <v>2008</v>
      </c>
      <c r="C1634">
        <f>INDEX(Convictions!$B$2:$AR$52,MATCH(A1634,Convictions!$A$2:$A$52,0),MATCH(B1634,Convictions!$B$1:$AR$1,0))</f>
        <v>20</v>
      </c>
      <c r="D1634">
        <f>INDEX(Population!$B$2:$AR$52,MATCH(A1634,Population!$A$2:$A$52,0),MATCH(B1634,Population!$B$1:$AR$1,0))</f>
        <v>4718206</v>
      </c>
      <c r="E1634" s="6">
        <f>INDEX(Convictions_per_capita!$B$2:$AR$52,MATCH(A1634,Convictions_per_capita!$A$2:$A$52,0),MATCH(B1634,Convictions_per_capita!$B$1:$AR$1,0))</f>
        <v>4.2388992765470601E-6</v>
      </c>
    </row>
    <row r="1635" spans="1:5" x14ac:dyDescent="0.35">
      <c r="A1635" t="str">
        <f t="shared" si="48"/>
        <v>Alaska</v>
      </c>
      <c r="B1635">
        <f t="shared" si="49"/>
        <v>2008</v>
      </c>
      <c r="C1635">
        <f>INDEX(Convictions!$B$2:$AR$52,MATCH(A1635,Convictions!$A$2:$A$52,0),MATCH(B1635,Convictions!$B$1:$AR$1,0))</f>
        <v>8</v>
      </c>
      <c r="D1635">
        <f>INDEX(Population!$B$2:$AR$52,MATCH(A1635,Population!$A$2:$A$52,0),MATCH(B1635,Population!$B$1:$AR$1,0))</f>
        <v>687455</v>
      </c>
      <c r="E1635" s="6">
        <f>INDEX(Convictions_per_capita!$B$2:$AR$52,MATCH(A1635,Convictions_per_capita!$A$2:$A$52,0),MATCH(B1635,Convictions_per_capita!$B$1:$AR$1,0))</f>
        <v>1.1637125339113106E-5</v>
      </c>
    </row>
    <row r="1636" spans="1:5" x14ac:dyDescent="0.35">
      <c r="A1636" t="str">
        <f t="shared" si="48"/>
        <v>Arizona</v>
      </c>
      <c r="B1636">
        <f t="shared" si="49"/>
        <v>2008</v>
      </c>
      <c r="C1636">
        <f>INDEX(Convictions!$B$2:$AR$52,MATCH(A1636,Convictions!$A$2:$A$52,0),MATCH(B1636,Convictions!$B$1:$AR$1,0))</f>
        <v>20</v>
      </c>
      <c r="D1636">
        <f>INDEX(Population!$B$2:$AR$52,MATCH(A1636,Population!$A$2:$A$52,0),MATCH(B1636,Population!$B$1:$AR$1,0))</f>
        <v>6280362</v>
      </c>
      <c r="E1636" s="6">
        <f>INDEX(Convictions_per_capita!$B$2:$AR$52,MATCH(A1636,Convictions_per_capita!$A$2:$A$52,0),MATCH(B1636,Convictions_per_capita!$B$1:$AR$1,0))</f>
        <v>3.184529808950503E-6</v>
      </c>
    </row>
    <row r="1637" spans="1:5" x14ac:dyDescent="0.35">
      <c r="A1637" t="str">
        <f t="shared" si="48"/>
        <v>Arkansas</v>
      </c>
      <c r="B1637">
        <f t="shared" si="49"/>
        <v>2008</v>
      </c>
      <c r="C1637">
        <f>INDEX(Convictions!$B$2:$AR$52,MATCH(A1637,Convictions!$A$2:$A$52,0),MATCH(B1637,Convictions!$B$1:$AR$1,0))</f>
        <v>5</v>
      </c>
      <c r="D1637">
        <f>INDEX(Population!$B$2:$AR$52,MATCH(A1637,Population!$A$2:$A$52,0),MATCH(B1637,Population!$B$1:$AR$1,0))</f>
        <v>2874554</v>
      </c>
      <c r="E1637" s="6">
        <f>INDEX(Convictions_per_capita!$B$2:$AR$52,MATCH(A1637,Convictions_per_capita!$A$2:$A$52,0),MATCH(B1637,Convictions_per_capita!$B$1:$AR$1,0))</f>
        <v>1.7394002687025534E-6</v>
      </c>
    </row>
    <row r="1638" spans="1:5" x14ac:dyDescent="0.35">
      <c r="A1638" t="str">
        <f t="shared" si="48"/>
        <v>California</v>
      </c>
      <c r="B1638">
        <f t="shared" si="49"/>
        <v>2008</v>
      </c>
      <c r="C1638">
        <f>INDEX(Convictions!$B$2:$AR$52,MATCH(A1638,Convictions!$A$2:$A$52,0),MATCH(B1638,Convictions!$B$1:$AR$1,0))</f>
        <v>58</v>
      </c>
      <c r="D1638">
        <f>INDEX(Population!$B$2:$AR$52,MATCH(A1638,Population!$A$2:$A$52,0),MATCH(B1638,Population!$B$1:$AR$1,0))</f>
        <v>36604337</v>
      </c>
      <c r="E1638" s="6">
        <f>INDEX(Convictions_per_capita!$B$2:$AR$52,MATCH(A1638,Convictions_per_capita!$A$2:$A$52,0),MATCH(B1638,Convictions_per_capita!$B$1:$AR$1,0))</f>
        <v>1.5845116932455299E-6</v>
      </c>
    </row>
    <row r="1639" spans="1:5" x14ac:dyDescent="0.35">
      <c r="A1639" t="str">
        <f t="shared" si="48"/>
        <v>Colorado</v>
      </c>
      <c r="B1639">
        <f t="shared" si="49"/>
        <v>2008</v>
      </c>
      <c r="C1639">
        <f>INDEX(Convictions!$B$2:$AR$52,MATCH(A1639,Convictions!$A$2:$A$52,0),MATCH(B1639,Convictions!$B$1:$AR$1,0))</f>
        <v>4</v>
      </c>
      <c r="D1639">
        <f>INDEX(Population!$B$2:$AR$52,MATCH(A1639,Population!$A$2:$A$52,0),MATCH(B1639,Population!$B$1:$AR$1,0))</f>
        <v>4889730</v>
      </c>
      <c r="E1639" s="6">
        <f>INDEX(Convictions_per_capita!$B$2:$AR$52,MATCH(A1639,Convictions_per_capita!$A$2:$A$52,0),MATCH(B1639,Convictions_per_capita!$B$1:$AR$1,0))</f>
        <v>8.1804107793272841E-7</v>
      </c>
    </row>
    <row r="1640" spans="1:5" x14ac:dyDescent="0.35">
      <c r="A1640" t="str">
        <f t="shared" si="48"/>
        <v>Connecticut</v>
      </c>
      <c r="B1640">
        <f t="shared" si="49"/>
        <v>2008</v>
      </c>
      <c r="C1640">
        <f>INDEX(Convictions!$B$2:$AR$52,MATCH(A1640,Convictions!$A$2:$A$52,0),MATCH(B1640,Convictions!$B$1:$AR$1,0))</f>
        <v>5</v>
      </c>
      <c r="D1640">
        <f>INDEX(Population!$B$2:$AR$52,MATCH(A1640,Population!$A$2:$A$52,0),MATCH(B1640,Population!$B$1:$AR$1,0))</f>
        <v>3545579</v>
      </c>
      <c r="E1640" s="6">
        <f>INDEX(Convictions_per_capita!$B$2:$AR$52,MATCH(A1640,Convictions_per_capita!$A$2:$A$52,0),MATCH(B1640,Convictions_per_capita!$B$1:$AR$1,0))</f>
        <v>1.410206908378011E-6</v>
      </c>
    </row>
    <row r="1641" spans="1:5" x14ac:dyDescent="0.35">
      <c r="A1641" t="str">
        <f t="shared" si="48"/>
        <v>Delaware</v>
      </c>
      <c r="B1641">
        <f t="shared" si="49"/>
        <v>2008</v>
      </c>
      <c r="C1641">
        <f>INDEX(Convictions!$B$2:$AR$52,MATCH(A1641,Convictions!$A$2:$A$52,0),MATCH(B1641,Convictions!$B$1:$AR$1,0))</f>
        <v>7</v>
      </c>
      <c r="D1641">
        <f>INDEX(Population!$B$2:$AR$52,MATCH(A1641,Population!$A$2:$A$52,0),MATCH(B1641,Population!$B$1:$AR$1,0))</f>
        <v>883874</v>
      </c>
      <c r="E1641" s="6">
        <f>INDEX(Convictions_per_capita!$B$2:$AR$52,MATCH(A1641,Convictions_per_capita!$A$2:$A$52,0),MATCH(B1641,Convictions_per_capita!$B$1:$AR$1,0))</f>
        <v>7.9196808594890225E-6</v>
      </c>
    </row>
    <row r="1642" spans="1:5" x14ac:dyDescent="0.35">
      <c r="A1642" t="str">
        <f t="shared" si="48"/>
        <v>District of Columbia</v>
      </c>
      <c r="B1642">
        <f t="shared" si="49"/>
        <v>2008</v>
      </c>
      <c r="C1642">
        <f>INDEX(Convictions!$B$2:$AR$52,MATCH(A1642,Convictions!$A$2:$A$52,0),MATCH(B1642,Convictions!$B$1:$AR$1,0))</f>
        <v>66</v>
      </c>
      <c r="D1642">
        <f>INDEX(Population!$B$2:$AR$52,MATCH(A1642,Population!$A$2:$A$52,0),MATCH(B1642,Population!$B$1:$AR$1,0))</f>
        <v>580236</v>
      </c>
      <c r="E1642" s="6">
        <f>INDEX(Convictions_per_capita!$B$2:$AR$52,MATCH(A1642,Convictions_per_capita!$A$2:$A$52,0),MATCH(B1642,Convictions_per_capita!$B$1:$AR$1,0))</f>
        <v>1.1374682025934275E-4</v>
      </c>
    </row>
    <row r="1643" spans="1:5" x14ac:dyDescent="0.35">
      <c r="A1643" t="str">
        <f t="shared" si="48"/>
        <v>Florida</v>
      </c>
      <c r="B1643">
        <f t="shared" si="49"/>
        <v>2008</v>
      </c>
      <c r="C1643">
        <f>INDEX(Convictions!$B$2:$AR$52,MATCH(A1643,Convictions!$A$2:$A$52,0),MATCH(B1643,Convictions!$B$1:$AR$1,0))</f>
        <v>66</v>
      </c>
      <c r="D1643">
        <f>INDEX(Population!$B$2:$AR$52,MATCH(A1643,Population!$A$2:$A$52,0),MATCH(B1643,Population!$B$1:$AR$1,0))</f>
        <v>18527305</v>
      </c>
      <c r="E1643" s="6">
        <f>INDEX(Convictions_per_capita!$B$2:$AR$52,MATCH(A1643,Convictions_per_capita!$A$2:$A$52,0),MATCH(B1643,Convictions_per_capita!$B$1:$AR$1,0))</f>
        <v>3.5623097908735242E-6</v>
      </c>
    </row>
    <row r="1644" spans="1:5" x14ac:dyDescent="0.35">
      <c r="A1644" t="str">
        <f t="shared" si="48"/>
        <v>Georgia</v>
      </c>
      <c r="B1644">
        <f t="shared" si="49"/>
        <v>2008</v>
      </c>
      <c r="C1644">
        <f>INDEX(Convictions!$B$2:$AR$52,MATCH(A1644,Convictions!$A$2:$A$52,0),MATCH(B1644,Convictions!$B$1:$AR$1,0))</f>
        <v>24</v>
      </c>
      <c r="D1644">
        <f>INDEX(Population!$B$2:$AR$52,MATCH(A1644,Population!$A$2:$A$52,0),MATCH(B1644,Population!$B$1:$AR$1,0))</f>
        <v>9504843</v>
      </c>
      <c r="E1644" s="6">
        <f>INDEX(Convictions_per_capita!$B$2:$AR$52,MATCH(A1644,Convictions_per_capita!$A$2:$A$52,0),MATCH(B1644,Convictions_per_capita!$B$1:$AR$1,0))</f>
        <v>2.5250285564948309E-6</v>
      </c>
    </row>
    <row r="1645" spans="1:5" x14ac:dyDescent="0.35">
      <c r="A1645" t="str">
        <f t="shared" si="48"/>
        <v>Hawaii</v>
      </c>
      <c r="B1645">
        <f t="shared" si="49"/>
        <v>2008</v>
      </c>
      <c r="C1645">
        <f>INDEX(Convictions!$B$2:$AR$52,MATCH(A1645,Convictions!$A$2:$A$52,0),MATCH(B1645,Convictions!$B$1:$AR$1,0))</f>
        <v>2</v>
      </c>
      <c r="D1645">
        <f>INDEX(Population!$B$2:$AR$52,MATCH(A1645,Population!$A$2:$A$52,0),MATCH(B1645,Population!$B$1:$AR$1,0))</f>
        <v>1332213</v>
      </c>
      <c r="E1645" s="6">
        <f>INDEX(Convictions_per_capita!$B$2:$AR$52,MATCH(A1645,Convictions_per_capita!$A$2:$A$52,0),MATCH(B1645,Convictions_per_capita!$B$1:$AR$1,0))</f>
        <v>1.5012614349206922E-6</v>
      </c>
    </row>
    <row r="1646" spans="1:5" x14ac:dyDescent="0.35">
      <c r="A1646" t="str">
        <f t="shared" si="48"/>
        <v>Idaho</v>
      </c>
      <c r="B1646">
        <f t="shared" si="49"/>
        <v>2008</v>
      </c>
      <c r="C1646">
        <f>INDEX(Convictions!$B$2:$AR$52,MATCH(A1646,Convictions!$A$2:$A$52,0),MATCH(B1646,Convictions!$B$1:$AR$1,0))</f>
        <v>1</v>
      </c>
      <c r="D1646">
        <f>INDEX(Population!$B$2:$AR$52,MATCH(A1646,Population!$A$2:$A$52,0),MATCH(B1646,Population!$B$1:$AR$1,0))</f>
        <v>1534320</v>
      </c>
      <c r="E1646" s="6">
        <f>INDEX(Convictions_per_capita!$B$2:$AR$52,MATCH(A1646,Convictions_per_capita!$A$2:$A$52,0),MATCH(B1646,Convictions_per_capita!$B$1:$AR$1,0))</f>
        <v>6.5175452317639084E-7</v>
      </c>
    </row>
    <row r="1647" spans="1:5" x14ac:dyDescent="0.35">
      <c r="A1647" t="str">
        <f t="shared" si="48"/>
        <v>Illinois</v>
      </c>
      <c r="B1647">
        <f t="shared" si="49"/>
        <v>2008</v>
      </c>
      <c r="C1647">
        <f>INDEX(Convictions!$B$2:$AR$52,MATCH(A1647,Convictions!$A$2:$A$52,0),MATCH(B1647,Convictions!$B$1:$AR$1,0))</f>
        <v>56</v>
      </c>
      <c r="D1647">
        <f>INDEX(Population!$B$2:$AR$52,MATCH(A1647,Population!$A$2:$A$52,0),MATCH(B1647,Population!$B$1:$AR$1,0))</f>
        <v>12747038</v>
      </c>
      <c r="E1647" s="6">
        <f>INDEX(Convictions_per_capita!$B$2:$AR$52,MATCH(A1647,Convictions_per_capita!$A$2:$A$52,0),MATCH(B1647,Convictions_per_capita!$B$1:$AR$1,0))</f>
        <v>4.3931774581671441E-6</v>
      </c>
    </row>
    <row r="1648" spans="1:5" x14ac:dyDescent="0.35">
      <c r="A1648" t="str">
        <f t="shared" si="48"/>
        <v>Indiana</v>
      </c>
      <c r="B1648">
        <f t="shared" si="49"/>
        <v>2008</v>
      </c>
      <c r="C1648">
        <f>INDEX(Convictions!$B$2:$AR$52,MATCH(A1648,Convictions!$A$2:$A$52,0),MATCH(B1648,Convictions!$B$1:$AR$1,0))</f>
        <v>14</v>
      </c>
      <c r="D1648">
        <f>INDEX(Population!$B$2:$AR$52,MATCH(A1648,Population!$A$2:$A$52,0),MATCH(B1648,Population!$B$1:$AR$1,0))</f>
        <v>6424806</v>
      </c>
      <c r="E1648" s="6">
        <f>INDEX(Convictions_per_capita!$B$2:$AR$52,MATCH(A1648,Convictions_per_capita!$A$2:$A$52,0),MATCH(B1648,Convictions_per_capita!$B$1:$AR$1,0))</f>
        <v>2.1790541224124121E-6</v>
      </c>
    </row>
    <row r="1649" spans="1:5" x14ac:dyDescent="0.35">
      <c r="A1649" t="str">
        <f t="shared" si="48"/>
        <v>Iowa</v>
      </c>
      <c r="B1649">
        <f t="shared" si="49"/>
        <v>2008</v>
      </c>
      <c r="C1649">
        <f>INDEX(Convictions!$B$2:$AR$52,MATCH(A1649,Convictions!$A$2:$A$52,0),MATCH(B1649,Convictions!$B$1:$AR$1,0))</f>
        <v>9</v>
      </c>
      <c r="D1649">
        <f>INDEX(Population!$B$2:$AR$52,MATCH(A1649,Population!$A$2:$A$52,0),MATCH(B1649,Population!$B$1:$AR$1,0))</f>
        <v>3016734</v>
      </c>
      <c r="E1649" s="6">
        <f>INDEX(Convictions_per_capita!$B$2:$AR$52,MATCH(A1649,Convictions_per_capita!$A$2:$A$52,0),MATCH(B1649,Convictions_per_capita!$B$1:$AR$1,0))</f>
        <v>2.983358824477067E-6</v>
      </c>
    </row>
    <row r="1650" spans="1:5" x14ac:dyDescent="0.35">
      <c r="A1650" t="str">
        <f t="shared" si="48"/>
        <v>Kansas</v>
      </c>
      <c r="B1650">
        <f t="shared" si="49"/>
        <v>2008</v>
      </c>
      <c r="C1650">
        <f>INDEX(Convictions!$B$2:$AR$52,MATCH(A1650,Convictions!$A$2:$A$52,0),MATCH(B1650,Convictions!$B$1:$AR$1,0))</f>
        <v>5</v>
      </c>
      <c r="D1650">
        <f>INDEX(Population!$B$2:$AR$52,MATCH(A1650,Population!$A$2:$A$52,0),MATCH(B1650,Population!$B$1:$AR$1,0))</f>
        <v>2808076</v>
      </c>
      <c r="E1650" s="6">
        <f>INDEX(Convictions_per_capita!$B$2:$AR$52,MATCH(A1650,Convictions_per_capita!$A$2:$A$52,0),MATCH(B1650,Convictions_per_capita!$B$1:$AR$1,0))</f>
        <v>1.7805785883288059E-6</v>
      </c>
    </row>
    <row r="1651" spans="1:5" x14ac:dyDescent="0.35">
      <c r="A1651" t="str">
        <f t="shared" si="48"/>
        <v>Kentucky</v>
      </c>
      <c r="B1651">
        <f t="shared" si="49"/>
        <v>2008</v>
      </c>
      <c r="C1651">
        <f>INDEX(Convictions!$B$2:$AR$52,MATCH(A1651,Convictions!$A$2:$A$52,0),MATCH(B1651,Convictions!$B$1:$AR$1,0))</f>
        <v>28</v>
      </c>
      <c r="D1651">
        <f>INDEX(Population!$B$2:$AR$52,MATCH(A1651,Population!$A$2:$A$52,0),MATCH(B1651,Population!$B$1:$AR$1,0))</f>
        <v>4289878</v>
      </c>
      <c r="E1651" s="6">
        <f>INDEX(Convictions_per_capita!$B$2:$AR$52,MATCH(A1651,Convictions_per_capita!$A$2:$A$52,0),MATCH(B1651,Convictions_per_capita!$B$1:$AR$1,0))</f>
        <v>6.5269921429001013E-6</v>
      </c>
    </row>
    <row r="1652" spans="1:5" x14ac:dyDescent="0.35">
      <c r="A1652" t="str">
        <f t="shared" si="48"/>
        <v>Louisiana</v>
      </c>
      <c r="B1652">
        <f t="shared" si="49"/>
        <v>2008</v>
      </c>
      <c r="C1652">
        <f>INDEX(Convictions!$B$2:$AR$52,MATCH(A1652,Convictions!$A$2:$A$52,0),MATCH(B1652,Convictions!$B$1:$AR$1,0))</f>
        <v>39</v>
      </c>
      <c r="D1652">
        <f>INDEX(Population!$B$2:$AR$52,MATCH(A1652,Population!$A$2:$A$52,0),MATCH(B1652,Population!$B$1:$AR$1,0))</f>
        <v>4435586</v>
      </c>
      <c r="E1652" s="6">
        <f>INDEX(Convictions_per_capita!$B$2:$AR$52,MATCH(A1652,Convictions_per_capita!$A$2:$A$52,0),MATCH(B1652,Convictions_per_capita!$B$1:$AR$1,0))</f>
        <v>8.7925248208466712E-6</v>
      </c>
    </row>
    <row r="1653" spans="1:5" x14ac:dyDescent="0.35">
      <c r="A1653" t="str">
        <f t="shared" si="48"/>
        <v>Maine</v>
      </c>
      <c r="B1653">
        <f t="shared" si="49"/>
        <v>2008</v>
      </c>
      <c r="C1653">
        <f>INDEX(Convictions!$B$2:$AR$52,MATCH(A1653,Convictions!$A$2:$A$52,0),MATCH(B1653,Convictions!$B$1:$AR$1,0))</f>
        <v>8</v>
      </c>
      <c r="D1653">
        <f>INDEX(Population!$B$2:$AR$52,MATCH(A1653,Population!$A$2:$A$52,0),MATCH(B1653,Population!$B$1:$AR$1,0))</f>
        <v>1330509</v>
      </c>
      <c r="E1653" s="6">
        <f>INDEX(Convictions_per_capita!$B$2:$AR$52,MATCH(A1653,Convictions_per_capita!$A$2:$A$52,0),MATCH(B1653,Convictions_per_capita!$B$1:$AR$1,0))</f>
        <v>6.0127364790467409E-6</v>
      </c>
    </row>
    <row r="1654" spans="1:5" x14ac:dyDescent="0.35">
      <c r="A1654" t="str">
        <f t="shared" ref="A1654:A1717" si="50">A1603</f>
        <v>Maryland</v>
      </c>
      <c r="B1654">
        <f t="shared" ref="B1654:B1717" si="51">B1603+1</f>
        <v>2008</v>
      </c>
      <c r="C1654">
        <f>INDEX(Convictions!$B$2:$AR$52,MATCH(A1654,Convictions!$A$2:$A$52,0),MATCH(B1654,Convictions!$B$1:$AR$1,0))</f>
        <v>39</v>
      </c>
      <c r="D1654">
        <f>INDEX(Population!$B$2:$AR$52,MATCH(A1654,Population!$A$2:$A$52,0),MATCH(B1654,Population!$B$1:$AR$1,0))</f>
        <v>5684965</v>
      </c>
      <c r="E1654" s="6">
        <f>INDEX(Convictions_per_capita!$B$2:$AR$52,MATCH(A1654,Convictions_per_capita!$A$2:$A$52,0),MATCH(B1654,Convictions_per_capita!$B$1:$AR$1,0))</f>
        <v>6.8602005465293101E-6</v>
      </c>
    </row>
    <row r="1655" spans="1:5" x14ac:dyDescent="0.35">
      <c r="A1655" t="str">
        <f t="shared" si="50"/>
        <v>Massachusetts</v>
      </c>
      <c r="B1655">
        <f t="shared" si="51"/>
        <v>2008</v>
      </c>
      <c r="C1655">
        <f>INDEX(Convictions!$B$2:$AR$52,MATCH(A1655,Convictions!$A$2:$A$52,0),MATCH(B1655,Convictions!$B$1:$AR$1,0))</f>
        <v>19</v>
      </c>
      <c r="D1655">
        <f>INDEX(Population!$B$2:$AR$52,MATCH(A1655,Population!$A$2:$A$52,0),MATCH(B1655,Population!$B$1:$AR$1,0))</f>
        <v>6468967</v>
      </c>
      <c r="E1655" s="6">
        <f>INDEX(Convictions_per_capita!$B$2:$AR$52,MATCH(A1655,Convictions_per_capita!$A$2:$A$52,0),MATCH(B1655,Convictions_per_capita!$B$1:$AR$1,0))</f>
        <v>2.9370995400038369E-6</v>
      </c>
    </row>
    <row r="1656" spans="1:5" x14ac:dyDescent="0.35">
      <c r="A1656" t="str">
        <f t="shared" si="50"/>
        <v>Michigan</v>
      </c>
      <c r="B1656">
        <f t="shared" si="51"/>
        <v>2008</v>
      </c>
      <c r="C1656">
        <f>INDEX(Convictions!$B$2:$AR$52,MATCH(A1656,Convictions!$A$2:$A$52,0),MATCH(B1656,Convictions!$B$1:$AR$1,0))</f>
        <v>33</v>
      </c>
      <c r="D1656">
        <f>INDEX(Population!$B$2:$AR$52,MATCH(A1656,Population!$A$2:$A$52,0),MATCH(B1656,Population!$B$1:$AR$1,0))</f>
        <v>9946889</v>
      </c>
      <c r="E1656" s="6">
        <f>INDEX(Convictions_per_capita!$B$2:$AR$52,MATCH(A1656,Convictions_per_capita!$A$2:$A$52,0),MATCH(B1656,Convictions_per_capita!$B$1:$AR$1,0))</f>
        <v>3.3176202127117333E-6</v>
      </c>
    </row>
    <row r="1657" spans="1:5" x14ac:dyDescent="0.35">
      <c r="A1657" t="str">
        <f t="shared" si="50"/>
        <v>Minnesota</v>
      </c>
      <c r="B1657">
        <f t="shared" si="51"/>
        <v>2008</v>
      </c>
      <c r="C1657">
        <f>INDEX(Convictions!$B$2:$AR$52,MATCH(A1657,Convictions!$A$2:$A$52,0),MATCH(B1657,Convictions!$B$1:$AR$1,0))</f>
        <v>7</v>
      </c>
      <c r="D1657">
        <f>INDEX(Population!$B$2:$AR$52,MATCH(A1657,Population!$A$2:$A$52,0),MATCH(B1657,Population!$B$1:$AR$1,0))</f>
        <v>5247018</v>
      </c>
      <c r="E1657" s="6">
        <f>INDEX(Convictions_per_capita!$B$2:$AR$52,MATCH(A1657,Convictions_per_capita!$A$2:$A$52,0),MATCH(B1657,Convictions_per_capita!$B$1:$AR$1,0))</f>
        <v>1.3340910970764727E-6</v>
      </c>
    </row>
    <row r="1658" spans="1:5" x14ac:dyDescent="0.35">
      <c r="A1658" t="str">
        <f t="shared" si="50"/>
        <v>Mississippi</v>
      </c>
      <c r="B1658">
        <f t="shared" si="51"/>
        <v>2008</v>
      </c>
      <c r="C1658">
        <f>INDEX(Convictions!$B$2:$AR$52,MATCH(A1658,Convictions!$A$2:$A$52,0),MATCH(B1658,Convictions!$B$1:$AR$1,0))</f>
        <v>17</v>
      </c>
      <c r="D1658">
        <f>INDEX(Population!$B$2:$AR$52,MATCH(A1658,Population!$A$2:$A$52,0),MATCH(B1658,Population!$B$1:$AR$1,0))</f>
        <v>2947806</v>
      </c>
      <c r="E1658" s="6">
        <f>INDEX(Convictions_per_capita!$B$2:$AR$52,MATCH(A1658,Convictions_per_capita!$A$2:$A$52,0),MATCH(B1658,Convictions_per_capita!$B$1:$AR$1,0))</f>
        <v>5.7670009491805095E-6</v>
      </c>
    </row>
    <row r="1659" spans="1:5" x14ac:dyDescent="0.35">
      <c r="A1659" t="str">
        <f t="shared" si="50"/>
        <v>Missouri</v>
      </c>
      <c r="B1659">
        <f t="shared" si="51"/>
        <v>2008</v>
      </c>
      <c r="C1659">
        <f>INDEX(Convictions!$B$2:$AR$52,MATCH(A1659,Convictions!$A$2:$A$52,0),MATCH(B1659,Convictions!$B$1:$AR$1,0))</f>
        <v>31</v>
      </c>
      <c r="D1659">
        <f>INDEX(Population!$B$2:$AR$52,MATCH(A1659,Population!$A$2:$A$52,0),MATCH(B1659,Population!$B$1:$AR$1,0))</f>
        <v>5923916</v>
      </c>
      <c r="E1659" s="6">
        <f>INDEX(Convictions_per_capita!$B$2:$AR$52,MATCH(A1659,Convictions_per_capita!$A$2:$A$52,0),MATCH(B1659,Convictions_per_capita!$B$1:$AR$1,0))</f>
        <v>5.2330249112242646E-6</v>
      </c>
    </row>
    <row r="1660" spans="1:5" x14ac:dyDescent="0.35">
      <c r="A1660" t="str">
        <f t="shared" si="50"/>
        <v>Montana</v>
      </c>
      <c r="B1660">
        <f t="shared" si="51"/>
        <v>2008</v>
      </c>
      <c r="C1660">
        <f>INDEX(Convictions!$B$2:$AR$52,MATCH(A1660,Convictions!$A$2:$A$52,0),MATCH(B1660,Convictions!$B$1:$AR$1,0))</f>
        <v>8</v>
      </c>
      <c r="D1660">
        <f>INDEX(Population!$B$2:$AR$52,MATCH(A1660,Population!$A$2:$A$52,0),MATCH(B1660,Population!$B$1:$AR$1,0))</f>
        <v>976415</v>
      </c>
      <c r="E1660" s="6">
        <f>INDEX(Convictions_per_capita!$B$2:$AR$52,MATCH(A1660,Convictions_per_capita!$A$2:$A$52,0),MATCH(B1660,Convictions_per_capita!$B$1:$AR$1,0))</f>
        <v>8.1932375065929951E-6</v>
      </c>
    </row>
    <row r="1661" spans="1:5" x14ac:dyDescent="0.35">
      <c r="A1661" t="str">
        <f t="shared" si="50"/>
        <v>Nebraska</v>
      </c>
      <c r="B1661">
        <f t="shared" si="51"/>
        <v>2008</v>
      </c>
      <c r="C1661">
        <f>INDEX(Convictions!$B$2:$AR$52,MATCH(A1661,Convictions!$A$2:$A$52,0),MATCH(B1661,Convictions!$B$1:$AR$1,0))</f>
        <v>8</v>
      </c>
      <c r="D1661">
        <f>INDEX(Population!$B$2:$AR$52,MATCH(A1661,Population!$A$2:$A$52,0),MATCH(B1661,Population!$B$1:$AR$1,0))</f>
        <v>1796378</v>
      </c>
      <c r="E1661" s="6">
        <f>INDEX(Convictions_per_capita!$B$2:$AR$52,MATCH(A1661,Convictions_per_capita!$A$2:$A$52,0),MATCH(B1661,Convictions_per_capita!$B$1:$AR$1,0))</f>
        <v>4.4534056863310502E-6</v>
      </c>
    </row>
    <row r="1662" spans="1:5" x14ac:dyDescent="0.35">
      <c r="A1662" t="str">
        <f t="shared" si="50"/>
        <v>Nevada</v>
      </c>
      <c r="B1662">
        <f t="shared" si="51"/>
        <v>2008</v>
      </c>
      <c r="C1662">
        <f>INDEX(Convictions!$B$2:$AR$52,MATCH(A1662,Convictions!$A$2:$A$52,0),MATCH(B1662,Convictions!$B$1:$AR$1,0))</f>
        <v>0</v>
      </c>
      <c r="D1662">
        <f>INDEX(Population!$B$2:$AR$52,MATCH(A1662,Population!$A$2:$A$52,0),MATCH(B1662,Population!$B$1:$AR$1,0))</f>
        <v>2653630</v>
      </c>
      <c r="E1662" s="6">
        <f>INDEX(Convictions_per_capita!$B$2:$AR$52,MATCH(A1662,Convictions_per_capita!$A$2:$A$52,0),MATCH(B1662,Convictions_per_capita!$B$1:$AR$1,0))</f>
        <v>0</v>
      </c>
    </row>
    <row r="1663" spans="1:5" x14ac:dyDescent="0.35">
      <c r="A1663" t="str">
        <f t="shared" si="50"/>
        <v>New Hampshire</v>
      </c>
      <c r="B1663">
        <f t="shared" si="51"/>
        <v>2008</v>
      </c>
      <c r="C1663">
        <f>INDEX(Convictions!$B$2:$AR$52,MATCH(A1663,Convictions!$A$2:$A$52,0),MATCH(B1663,Convictions!$B$1:$AR$1,0))</f>
        <v>4</v>
      </c>
      <c r="D1663">
        <f>INDEX(Population!$B$2:$AR$52,MATCH(A1663,Population!$A$2:$A$52,0),MATCH(B1663,Population!$B$1:$AR$1,0))</f>
        <v>1315906</v>
      </c>
      <c r="E1663" s="6">
        <f>INDEX(Convictions_per_capita!$B$2:$AR$52,MATCH(A1663,Convictions_per_capita!$A$2:$A$52,0),MATCH(B1663,Convictions_per_capita!$B$1:$AR$1,0))</f>
        <v>3.0397308014402243E-6</v>
      </c>
    </row>
    <row r="1664" spans="1:5" x14ac:dyDescent="0.35">
      <c r="A1664" t="str">
        <f t="shared" si="50"/>
        <v>New Jersey</v>
      </c>
      <c r="B1664">
        <f t="shared" si="51"/>
        <v>2008</v>
      </c>
      <c r="C1664">
        <f>INDEX(Convictions!$B$2:$AR$52,MATCH(A1664,Convictions!$A$2:$A$52,0),MATCH(B1664,Convictions!$B$1:$AR$1,0))</f>
        <v>49</v>
      </c>
      <c r="D1664">
        <f>INDEX(Population!$B$2:$AR$52,MATCH(A1664,Population!$A$2:$A$52,0),MATCH(B1664,Population!$B$1:$AR$1,0))</f>
        <v>8711090</v>
      </c>
      <c r="E1664" s="6">
        <f>INDEX(Convictions_per_capita!$B$2:$AR$52,MATCH(A1664,Convictions_per_capita!$A$2:$A$52,0),MATCH(B1664,Convictions_per_capita!$B$1:$AR$1,0))</f>
        <v>5.6250136320483434E-6</v>
      </c>
    </row>
    <row r="1665" spans="1:5" x14ac:dyDescent="0.35">
      <c r="A1665" t="str">
        <f t="shared" si="50"/>
        <v>New Mexico</v>
      </c>
      <c r="B1665">
        <f t="shared" si="51"/>
        <v>2008</v>
      </c>
      <c r="C1665">
        <f>INDEX(Convictions!$B$2:$AR$52,MATCH(A1665,Convictions!$A$2:$A$52,0),MATCH(B1665,Convictions!$B$1:$AR$1,0))</f>
        <v>6</v>
      </c>
      <c r="D1665">
        <f>INDEX(Population!$B$2:$AR$52,MATCH(A1665,Population!$A$2:$A$52,0),MATCH(B1665,Population!$B$1:$AR$1,0))</f>
        <v>2010662</v>
      </c>
      <c r="E1665" s="6">
        <f>INDEX(Convictions_per_capita!$B$2:$AR$52,MATCH(A1665,Convictions_per_capita!$A$2:$A$52,0),MATCH(B1665,Convictions_per_capita!$B$1:$AR$1,0))</f>
        <v>2.9840918065791267E-6</v>
      </c>
    </row>
    <row r="1666" spans="1:5" x14ac:dyDescent="0.35">
      <c r="A1666" t="str">
        <f t="shared" si="50"/>
        <v>New York</v>
      </c>
      <c r="B1666">
        <f t="shared" si="51"/>
        <v>2008</v>
      </c>
      <c r="C1666">
        <f>INDEX(Convictions!$B$2:$AR$52,MATCH(A1666,Convictions!$A$2:$A$52,0),MATCH(B1666,Convictions!$B$1:$AR$1,0))</f>
        <v>48</v>
      </c>
      <c r="D1666">
        <f>INDEX(Population!$B$2:$AR$52,MATCH(A1666,Population!$A$2:$A$52,0),MATCH(B1666,Population!$B$1:$AR$1,0))</f>
        <v>19212436</v>
      </c>
      <c r="E1666" s="6">
        <f>INDEX(Convictions_per_capita!$B$2:$AR$52,MATCH(A1666,Convictions_per_capita!$A$2:$A$52,0),MATCH(B1666,Convictions_per_capita!$B$1:$AR$1,0))</f>
        <v>2.4983817773029925E-6</v>
      </c>
    </row>
    <row r="1667" spans="1:5" x14ac:dyDescent="0.35">
      <c r="A1667" t="str">
        <f t="shared" si="50"/>
        <v>North Carolina</v>
      </c>
      <c r="B1667">
        <f t="shared" si="51"/>
        <v>2008</v>
      </c>
      <c r="C1667">
        <f>INDEX(Convictions!$B$2:$AR$52,MATCH(A1667,Convictions!$A$2:$A$52,0),MATCH(B1667,Convictions!$B$1:$AR$1,0))</f>
        <v>17</v>
      </c>
      <c r="D1667">
        <f>INDEX(Population!$B$2:$AR$52,MATCH(A1667,Population!$A$2:$A$52,0),MATCH(B1667,Population!$B$1:$AR$1,0))</f>
        <v>9309449</v>
      </c>
      <c r="E1667" s="6">
        <f>INDEX(Convictions_per_capita!$B$2:$AR$52,MATCH(A1667,Convictions_per_capita!$A$2:$A$52,0),MATCH(B1667,Convictions_per_capita!$B$1:$AR$1,0))</f>
        <v>1.8261016307194979E-6</v>
      </c>
    </row>
    <row r="1668" spans="1:5" x14ac:dyDescent="0.35">
      <c r="A1668" t="str">
        <f t="shared" si="50"/>
        <v>North Dakota</v>
      </c>
      <c r="B1668">
        <f t="shared" si="51"/>
        <v>2008</v>
      </c>
      <c r="C1668">
        <f>INDEX(Convictions!$B$2:$AR$52,MATCH(A1668,Convictions!$A$2:$A$52,0),MATCH(B1668,Convictions!$B$1:$AR$1,0))</f>
        <v>4</v>
      </c>
      <c r="D1668">
        <f>INDEX(Population!$B$2:$AR$52,MATCH(A1668,Population!$A$2:$A$52,0),MATCH(B1668,Population!$B$1:$AR$1,0))</f>
        <v>657569</v>
      </c>
      <c r="E1668" s="6">
        <f>INDEX(Convictions_per_capita!$B$2:$AR$52,MATCH(A1668,Convictions_per_capita!$A$2:$A$52,0),MATCH(B1668,Convictions_per_capita!$B$1:$AR$1,0))</f>
        <v>6.0830118208127206E-6</v>
      </c>
    </row>
    <row r="1669" spans="1:5" x14ac:dyDescent="0.35">
      <c r="A1669" t="str">
        <f t="shared" si="50"/>
        <v>Ohio</v>
      </c>
      <c r="B1669">
        <f t="shared" si="51"/>
        <v>2008</v>
      </c>
      <c r="C1669">
        <f>INDEX(Convictions!$B$2:$AR$52,MATCH(A1669,Convictions!$A$2:$A$52,0),MATCH(B1669,Convictions!$B$1:$AR$1,0))</f>
        <v>37</v>
      </c>
      <c r="D1669">
        <f>INDEX(Population!$B$2:$AR$52,MATCH(A1669,Population!$A$2:$A$52,0),MATCH(B1669,Population!$B$1:$AR$1,0))</f>
        <v>11515391</v>
      </c>
      <c r="E1669" s="6">
        <f>INDEX(Convictions_per_capita!$B$2:$AR$52,MATCH(A1669,Convictions_per_capita!$A$2:$A$52,0),MATCH(B1669,Convictions_per_capita!$B$1:$AR$1,0))</f>
        <v>3.2130910708980703E-6</v>
      </c>
    </row>
    <row r="1670" spans="1:5" x14ac:dyDescent="0.35">
      <c r="A1670" t="str">
        <f t="shared" si="50"/>
        <v>Oklahoma</v>
      </c>
      <c r="B1670">
        <f t="shared" si="51"/>
        <v>2008</v>
      </c>
      <c r="C1670">
        <f>INDEX(Convictions!$B$2:$AR$52,MATCH(A1670,Convictions!$A$2:$A$52,0),MATCH(B1670,Convictions!$B$1:$AR$1,0))</f>
        <v>22</v>
      </c>
      <c r="D1670">
        <f>INDEX(Population!$B$2:$AR$52,MATCH(A1670,Population!$A$2:$A$52,0),MATCH(B1670,Population!$B$1:$AR$1,0))</f>
        <v>3668976</v>
      </c>
      <c r="E1670" s="6">
        <f>INDEX(Convictions_per_capita!$B$2:$AR$52,MATCH(A1670,Convictions_per_capita!$A$2:$A$52,0),MATCH(B1670,Convictions_per_capita!$B$1:$AR$1,0))</f>
        <v>5.9962234694367037E-6</v>
      </c>
    </row>
    <row r="1671" spans="1:5" x14ac:dyDescent="0.35">
      <c r="A1671" t="str">
        <f t="shared" si="50"/>
        <v>Oregon</v>
      </c>
      <c r="B1671">
        <f t="shared" si="51"/>
        <v>2008</v>
      </c>
      <c r="C1671">
        <f>INDEX(Convictions!$B$2:$AR$52,MATCH(A1671,Convictions!$A$2:$A$52,0),MATCH(B1671,Convictions!$B$1:$AR$1,0))</f>
        <v>3</v>
      </c>
      <c r="D1671">
        <f>INDEX(Population!$B$2:$AR$52,MATCH(A1671,Population!$A$2:$A$52,0),MATCH(B1671,Population!$B$1:$AR$1,0))</f>
        <v>3768748</v>
      </c>
      <c r="E1671" s="6">
        <f>INDEX(Convictions_per_capita!$B$2:$AR$52,MATCH(A1671,Convictions_per_capita!$A$2:$A$52,0),MATCH(B1671,Convictions_per_capita!$B$1:$AR$1,0))</f>
        <v>7.9602032292952465E-7</v>
      </c>
    </row>
    <row r="1672" spans="1:5" x14ac:dyDescent="0.35">
      <c r="A1672" t="str">
        <f t="shared" si="50"/>
        <v>Pennsylvania</v>
      </c>
      <c r="B1672">
        <f t="shared" si="51"/>
        <v>2008</v>
      </c>
      <c r="C1672">
        <f>INDEX(Convictions!$B$2:$AR$52,MATCH(A1672,Convictions!$A$2:$A$52,0),MATCH(B1672,Convictions!$B$1:$AR$1,0))</f>
        <v>36</v>
      </c>
      <c r="D1672">
        <f>INDEX(Population!$B$2:$AR$52,MATCH(A1672,Population!$A$2:$A$52,0),MATCH(B1672,Population!$B$1:$AR$1,0))</f>
        <v>12612285</v>
      </c>
      <c r="E1672" s="6">
        <f>INDEX(Convictions_per_capita!$B$2:$AR$52,MATCH(A1672,Convictions_per_capita!$A$2:$A$52,0),MATCH(B1672,Convictions_per_capita!$B$1:$AR$1,0))</f>
        <v>2.8543598562829812E-6</v>
      </c>
    </row>
    <row r="1673" spans="1:5" x14ac:dyDescent="0.35">
      <c r="A1673" t="str">
        <f t="shared" si="50"/>
        <v>Rhode Island</v>
      </c>
      <c r="B1673">
        <f t="shared" si="51"/>
        <v>2008</v>
      </c>
      <c r="C1673">
        <f>INDEX(Convictions!$B$2:$AR$52,MATCH(A1673,Convictions!$A$2:$A$52,0),MATCH(B1673,Convictions!$B$1:$AR$1,0))</f>
        <v>2</v>
      </c>
      <c r="D1673">
        <f>INDEX(Population!$B$2:$AR$52,MATCH(A1673,Population!$A$2:$A$52,0),MATCH(B1673,Population!$B$1:$AR$1,0))</f>
        <v>1055003</v>
      </c>
      <c r="E1673" s="6">
        <f>INDEX(Convictions_per_capita!$B$2:$AR$52,MATCH(A1673,Convictions_per_capita!$A$2:$A$52,0),MATCH(B1673,Convictions_per_capita!$B$1:$AR$1,0))</f>
        <v>1.8957292064572328E-6</v>
      </c>
    </row>
    <row r="1674" spans="1:5" x14ac:dyDescent="0.35">
      <c r="A1674" t="str">
        <f t="shared" si="50"/>
        <v>South Carolina</v>
      </c>
      <c r="B1674">
        <f t="shared" si="51"/>
        <v>2008</v>
      </c>
      <c r="C1674">
        <f>INDEX(Convictions!$B$2:$AR$52,MATCH(A1674,Convictions!$A$2:$A$52,0),MATCH(B1674,Convictions!$B$1:$AR$1,0))</f>
        <v>8</v>
      </c>
      <c r="D1674">
        <f>INDEX(Population!$B$2:$AR$52,MATCH(A1674,Population!$A$2:$A$52,0),MATCH(B1674,Population!$B$1:$AR$1,0))</f>
        <v>4528996</v>
      </c>
      <c r="E1674" s="6">
        <f>INDEX(Convictions_per_capita!$B$2:$AR$52,MATCH(A1674,Convictions_per_capita!$A$2:$A$52,0),MATCH(B1674,Convictions_per_capita!$B$1:$AR$1,0))</f>
        <v>1.7663959076139613E-6</v>
      </c>
    </row>
    <row r="1675" spans="1:5" x14ac:dyDescent="0.35">
      <c r="A1675" t="str">
        <f t="shared" si="50"/>
        <v>South Dakota</v>
      </c>
      <c r="B1675">
        <f t="shared" si="51"/>
        <v>2008</v>
      </c>
      <c r="C1675">
        <f>INDEX(Convictions!$B$2:$AR$52,MATCH(A1675,Convictions!$A$2:$A$52,0),MATCH(B1675,Convictions!$B$1:$AR$1,0))</f>
        <v>11</v>
      </c>
      <c r="D1675">
        <f>INDEX(Population!$B$2:$AR$52,MATCH(A1675,Population!$A$2:$A$52,0),MATCH(B1675,Population!$B$1:$AR$1,0))</f>
        <v>799124</v>
      </c>
      <c r="E1675" s="6">
        <f>INDEX(Convictions_per_capita!$B$2:$AR$52,MATCH(A1675,Convictions_per_capita!$A$2:$A$52,0),MATCH(B1675,Convictions_per_capita!$B$1:$AR$1,0))</f>
        <v>1.3765072754666359E-5</v>
      </c>
    </row>
    <row r="1676" spans="1:5" x14ac:dyDescent="0.35">
      <c r="A1676" t="str">
        <f t="shared" si="50"/>
        <v>Tennessee</v>
      </c>
      <c r="B1676">
        <f t="shared" si="51"/>
        <v>2008</v>
      </c>
      <c r="C1676">
        <f>INDEX(Convictions!$B$2:$AR$52,MATCH(A1676,Convictions!$A$2:$A$52,0),MATCH(B1676,Convictions!$B$1:$AR$1,0))</f>
        <v>22</v>
      </c>
      <c r="D1676">
        <f>INDEX(Population!$B$2:$AR$52,MATCH(A1676,Population!$A$2:$A$52,0),MATCH(B1676,Population!$B$1:$AR$1,0))</f>
        <v>6247411</v>
      </c>
      <c r="E1676" s="6">
        <f>INDEX(Convictions_per_capita!$B$2:$AR$52,MATCH(A1676,Convictions_per_capita!$A$2:$A$52,0),MATCH(B1676,Convictions_per_capita!$B$1:$AR$1,0))</f>
        <v>3.5214587290639275E-6</v>
      </c>
    </row>
    <row r="1677" spans="1:5" x14ac:dyDescent="0.35">
      <c r="A1677" t="str">
        <f t="shared" si="50"/>
        <v>Texas</v>
      </c>
      <c r="B1677">
        <f t="shared" si="51"/>
        <v>2008</v>
      </c>
      <c r="C1677">
        <f>INDEX(Convictions!$B$2:$AR$52,MATCH(A1677,Convictions!$A$2:$A$52,0),MATCH(B1677,Convictions!$B$1:$AR$1,0))</f>
        <v>112</v>
      </c>
      <c r="D1677">
        <f>INDEX(Population!$B$2:$AR$52,MATCH(A1677,Population!$A$2:$A$52,0),MATCH(B1677,Population!$B$1:$AR$1,0))</f>
        <v>24309039</v>
      </c>
      <c r="E1677" s="6">
        <f>INDEX(Convictions_per_capita!$B$2:$AR$52,MATCH(A1677,Convictions_per_capita!$A$2:$A$52,0),MATCH(B1677,Convictions_per_capita!$B$1:$AR$1,0))</f>
        <v>4.6073396813424014E-6</v>
      </c>
    </row>
    <row r="1678" spans="1:5" x14ac:dyDescent="0.35">
      <c r="A1678" t="str">
        <f t="shared" si="50"/>
        <v>Utah</v>
      </c>
      <c r="B1678">
        <f t="shared" si="51"/>
        <v>2008</v>
      </c>
      <c r="C1678">
        <f>INDEX(Convictions!$B$2:$AR$52,MATCH(A1678,Convictions!$A$2:$A$52,0),MATCH(B1678,Convictions!$B$1:$AR$1,0))</f>
        <v>5</v>
      </c>
      <c r="D1678">
        <f>INDEX(Population!$B$2:$AR$52,MATCH(A1678,Population!$A$2:$A$52,0),MATCH(B1678,Population!$B$1:$AR$1,0))</f>
        <v>2663029</v>
      </c>
      <c r="E1678" s="6">
        <f>INDEX(Convictions_per_capita!$B$2:$AR$52,MATCH(A1678,Convictions_per_capita!$A$2:$A$52,0),MATCH(B1678,Convictions_per_capita!$B$1:$AR$1,0))</f>
        <v>1.8775612282104326E-6</v>
      </c>
    </row>
    <row r="1679" spans="1:5" x14ac:dyDescent="0.35">
      <c r="A1679" t="str">
        <f t="shared" si="50"/>
        <v>Vermont</v>
      </c>
      <c r="B1679">
        <f t="shared" si="51"/>
        <v>2008</v>
      </c>
      <c r="C1679">
        <f>INDEX(Convictions!$B$2:$AR$52,MATCH(A1679,Convictions!$A$2:$A$52,0),MATCH(B1679,Convictions!$B$1:$AR$1,0))</f>
        <v>5</v>
      </c>
      <c r="D1679">
        <f>INDEX(Population!$B$2:$AR$52,MATCH(A1679,Population!$A$2:$A$52,0),MATCH(B1679,Population!$B$1:$AR$1,0))</f>
        <v>624151</v>
      </c>
      <c r="E1679" s="6">
        <f>INDEX(Convictions_per_capita!$B$2:$AR$52,MATCH(A1679,Convictions_per_capita!$A$2:$A$52,0),MATCH(B1679,Convictions_per_capita!$B$1:$AR$1,0))</f>
        <v>8.0108819820844643E-6</v>
      </c>
    </row>
    <row r="1680" spans="1:5" x14ac:dyDescent="0.35">
      <c r="A1680" t="str">
        <f t="shared" si="50"/>
        <v>Virginia</v>
      </c>
      <c r="B1680">
        <f t="shared" si="51"/>
        <v>2008</v>
      </c>
      <c r="C1680">
        <f>INDEX(Convictions!$B$2:$AR$52,MATCH(A1680,Convictions!$A$2:$A$52,0),MATCH(B1680,Convictions!$B$1:$AR$1,0))</f>
        <v>74</v>
      </c>
      <c r="D1680">
        <f>INDEX(Population!$B$2:$AR$52,MATCH(A1680,Population!$A$2:$A$52,0),MATCH(B1680,Population!$B$1:$AR$1,0))</f>
        <v>7833496</v>
      </c>
      <c r="E1680" s="6">
        <f>INDEX(Convictions_per_capita!$B$2:$AR$52,MATCH(A1680,Convictions_per_capita!$A$2:$A$52,0),MATCH(B1680,Convictions_per_capita!$B$1:$AR$1,0))</f>
        <v>9.4466123426883731E-6</v>
      </c>
    </row>
    <row r="1681" spans="1:5" x14ac:dyDescent="0.35">
      <c r="A1681" t="str">
        <f t="shared" si="50"/>
        <v>Washington</v>
      </c>
      <c r="B1681">
        <f t="shared" si="51"/>
        <v>2008</v>
      </c>
      <c r="C1681">
        <f>INDEX(Convictions!$B$2:$AR$52,MATCH(A1681,Convictions!$A$2:$A$52,0),MATCH(B1681,Convictions!$B$1:$AR$1,0))</f>
        <v>12</v>
      </c>
      <c r="D1681">
        <f>INDEX(Population!$B$2:$AR$52,MATCH(A1681,Population!$A$2:$A$52,0),MATCH(B1681,Population!$B$1:$AR$1,0))</f>
        <v>6562231</v>
      </c>
      <c r="E1681" s="6">
        <f>INDEX(Convictions_per_capita!$B$2:$AR$52,MATCH(A1681,Convictions_per_capita!$A$2:$A$52,0),MATCH(B1681,Convictions_per_capita!$B$1:$AR$1,0))</f>
        <v>1.8286463856575608E-6</v>
      </c>
    </row>
    <row r="1682" spans="1:5" x14ac:dyDescent="0.35">
      <c r="A1682" t="str">
        <f t="shared" si="50"/>
        <v>West Virginia</v>
      </c>
      <c r="B1682">
        <f t="shared" si="51"/>
        <v>2008</v>
      </c>
      <c r="C1682">
        <f>INDEX(Convictions!$B$2:$AR$52,MATCH(A1682,Convictions!$A$2:$A$52,0),MATCH(B1682,Convictions!$B$1:$AR$1,0))</f>
        <v>6</v>
      </c>
      <c r="D1682">
        <f>INDEX(Population!$B$2:$AR$52,MATCH(A1682,Population!$A$2:$A$52,0),MATCH(B1682,Population!$B$1:$AR$1,0))</f>
        <v>1840310</v>
      </c>
      <c r="E1682" s="6">
        <f>INDEX(Convictions_per_capita!$B$2:$AR$52,MATCH(A1682,Convictions_per_capita!$A$2:$A$52,0),MATCH(B1682,Convictions_per_capita!$B$1:$AR$1,0))</f>
        <v>3.2603202721280652E-6</v>
      </c>
    </row>
    <row r="1683" spans="1:5" x14ac:dyDescent="0.35">
      <c r="A1683" t="str">
        <f t="shared" si="50"/>
        <v>Wisconsin</v>
      </c>
      <c r="B1683">
        <f t="shared" si="51"/>
        <v>2008</v>
      </c>
      <c r="C1683">
        <f>INDEX(Convictions!$B$2:$AR$52,MATCH(A1683,Convictions!$A$2:$A$52,0),MATCH(B1683,Convictions!$B$1:$AR$1,0))</f>
        <v>6</v>
      </c>
      <c r="D1683">
        <f>INDEX(Population!$B$2:$AR$52,MATCH(A1683,Population!$A$2:$A$52,0),MATCH(B1683,Population!$B$1:$AR$1,0))</f>
        <v>5640996</v>
      </c>
      <c r="E1683" s="6">
        <f>INDEX(Convictions_per_capita!$B$2:$AR$52,MATCH(A1683,Convictions_per_capita!$A$2:$A$52,0),MATCH(B1683,Convictions_per_capita!$B$1:$AR$1,0))</f>
        <v>1.063641952591351E-6</v>
      </c>
    </row>
    <row r="1684" spans="1:5" x14ac:dyDescent="0.35">
      <c r="A1684" t="str">
        <f t="shared" si="50"/>
        <v>Wyoming</v>
      </c>
      <c r="B1684">
        <f t="shared" si="51"/>
        <v>2008</v>
      </c>
      <c r="C1684">
        <f>INDEX(Convictions!$B$2:$AR$52,MATCH(A1684,Convictions!$A$2:$A$52,0),MATCH(B1684,Convictions!$B$1:$AR$1,0))</f>
        <v>1</v>
      </c>
      <c r="D1684">
        <f>INDEX(Population!$B$2:$AR$52,MATCH(A1684,Population!$A$2:$A$52,0),MATCH(B1684,Population!$B$1:$AR$1,0))</f>
        <v>546043</v>
      </c>
      <c r="E1684" s="6">
        <f>INDEX(Convictions_per_capita!$B$2:$AR$52,MATCH(A1684,Convictions_per_capita!$A$2:$A$52,0),MATCH(B1684,Convictions_per_capita!$B$1:$AR$1,0))</f>
        <v>1.8313576037052028E-6</v>
      </c>
    </row>
    <row r="1685" spans="1:5" x14ac:dyDescent="0.35">
      <c r="A1685" t="str">
        <f t="shared" si="50"/>
        <v>Alabama</v>
      </c>
      <c r="B1685">
        <f t="shared" si="51"/>
        <v>2009</v>
      </c>
      <c r="C1685">
        <f>INDEX(Convictions!$B$2:$AR$52,MATCH(A1685,Convictions!$A$2:$A$52,0),MATCH(B1685,Convictions!$B$1:$AR$1,0))</f>
        <v>28</v>
      </c>
      <c r="D1685">
        <f>INDEX(Population!$B$2:$AR$52,MATCH(A1685,Population!$A$2:$A$52,0),MATCH(B1685,Population!$B$1:$AR$1,0))</f>
        <v>4757938</v>
      </c>
      <c r="E1685" s="6">
        <f>INDEX(Convictions_per_capita!$B$2:$AR$52,MATCH(A1685,Convictions_per_capita!$A$2:$A$52,0),MATCH(B1685,Convictions_per_capita!$B$1:$AR$1,0))</f>
        <v>5.884902241265019E-6</v>
      </c>
    </row>
    <row r="1686" spans="1:5" x14ac:dyDescent="0.35">
      <c r="A1686" t="str">
        <f t="shared" si="50"/>
        <v>Alaska</v>
      </c>
      <c r="B1686">
        <f t="shared" si="51"/>
        <v>2009</v>
      </c>
      <c r="C1686">
        <f>INDEX(Convictions!$B$2:$AR$52,MATCH(A1686,Convictions!$A$2:$A$52,0),MATCH(B1686,Convictions!$B$1:$AR$1,0))</f>
        <v>1</v>
      </c>
      <c r="D1686">
        <f>INDEX(Population!$B$2:$AR$52,MATCH(A1686,Population!$A$2:$A$52,0),MATCH(B1686,Population!$B$1:$AR$1,0))</f>
        <v>698895</v>
      </c>
      <c r="E1686" s="6">
        <f>INDEX(Convictions_per_capita!$B$2:$AR$52,MATCH(A1686,Convictions_per_capita!$A$2:$A$52,0),MATCH(B1686,Convictions_per_capita!$B$1:$AR$1,0))</f>
        <v>1.430830096080241E-6</v>
      </c>
    </row>
    <row r="1687" spans="1:5" x14ac:dyDescent="0.35">
      <c r="A1687" t="str">
        <f t="shared" si="50"/>
        <v>Arizona</v>
      </c>
      <c r="B1687">
        <f t="shared" si="51"/>
        <v>2009</v>
      </c>
      <c r="C1687">
        <f>INDEX(Convictions!$B$2:$AR$52,MATCH(A1687,Convictions!$A$2:$A$52,0),MATCH(B1687,Convictions!$B$1:$AR$1,0))</f>
        <v>19</v>
      </c>
      <c r="D1687">
        <f>INDEX(Population!$B$2:$AR$52,MATCH(A1687,Population!$A$2:$A$52,0),MATCH(B1687,Population!$B$1:$AR$1,0))</f>
        <v>6343154</v>
      </c>
      <c r="E1687" s="6">
        <f>INDEX(Convictions_per_capita!$B$2:$AR$52,MATCH(A1687,Convictions_per_capita!$A$2:$A$52,0),MATCH(B1687,Convictions_per_capita!$B$1:$AR$1,0))</f>
        <v>2.9953553074700693E-6</v>
      </c>
    </row>
    <row r="1688" spans="1:5" x14ac:dyDescent="0.35">
      <c r="A1688" t="str">
        <f t="shared" si="50"/>
        <v>Arkansas</v>
      </c>
      <c r="B1688">
        <f t="shared" si="51"/>
        <v>2009</v>
      </c>
      <c r="C1688">
        <f>INDEX(Convictions!$B$2:$AR$52,MATCH(A1688,Convictions!$A$2:$A$52,0),MATCH(B1688,Convictions!$B$1:$AR$1,0))</f>
        <v>3</v>
      </c>
      <c r="D1688">
        <f>INDEX(Population!$B$2:$AR$52,MATCH(A1688,Population!$A$2:$A$52,0),MATCH(B1688,Population!$B$1:$AR$1,0))</f>
        <v>2896843</v>
      </c>
      <c r="E1688" s="6">
        <f>INDEX(Convictions_per_capita!$B$2:$AR$52,MATCH(A1688,Convictions_per_capita!$A$2:$A$52,0),MATCH(B1688,Convictions_per_capita!$B$1:$AR$1,0))</f>
        <v>1.0356101452512269E-6</v>
      </c>
    </row>
    <row r="1689" spans="1:5" x14ac:dyDescent="0.35">
      <c r="A1689" t="str">
        <f t="shared" si="50"/>
        <v>California</v>
      </c>
      <c r="B1689">
        <f t="shared" si="51"/>
        <v>2009</v>
      </c>
      <c r="C1689">
        <f>INDEX(Convictions!$B$2:$AR$52,MATCH(A1689,Convictions!$A$2:$A$52,0),MATCH(B1689,Convictions!$B$1:$AR$1,0))</f>
        <v>69</v>
      </c>
      <c r="D1689">
        <f>INDEX(Population!$B$2:$AR$52,MATCH(A1689,Population!$A$2:$A$52,0),MATCH(B1689,Population!$B$1:$AR$1,0))</f>
        <v>36961229</v>
      </c>
      <c r="E1689" s="6">
        <f>INDEX(Convictions_per_capita!$B$2:$AR$52,MATCH(A1689,Convictions_per_capita!$A$2:$A$52,0),MATCH(B1689,Convictions_per_capita!$B$1:$AR$1,0))</f>
        <v>1.866821041042764E-6</v>
      </c>
    </row>
    <row r="1690" spans="1:5" x14ac:dyDescent="0.35">
      <c r="A1690" t="str">
        <f t="shared" si="50"/>
        <v>Colorado</v>
      </c>
      <c r="B1690">
        <f t="shared" si="51"/>
        <v>2009</v>
      </c>
      <c r="C1690">
        <f>INDEX(Convictions!$B$2:$AR$52,MATCH(A1690,Convictions!$A$2:$A$52,0),MATCH(B1690,Convictions!$B$1:$AR$1,0))</f>
        <v>14</v>
      </c>
      <c r="D1690">
        <f>INDEX(Population!$B$2:$AR$52,MATCH(A1690,Population!$A$2:$A$52,0),MATCH(B1690,Population!$B$1:$AR$1,0))</f>
        <v>4972195</v>
      </c>
      <c r="E1690" s="6">
        <f>INDEX(Convictions_per_capita!$B$2:$AR$52,MATCH(A1690,Convictions_per_capita!$A$2:$A$52,0),MATCH(B1690,Convictions_per_capita!$B$1:$AR$1,0))</f>
        <v>2.8156578734341675E-6</v>
      </c>
    </row>
    <row r="1691" spans="1:5" x14ac:dyDescent="0.35">
      <c r="A1691" t="str">
        <f t="shared" si="50"/>
        <v>Connecticut</v>
      </c>
      <c r="B1691">
        <f t="shared" si="51"/>
        <v>2009</v>
      </c>
      <c r="C1691">
        <f>INDEX(Convictions!$B$2:$AR$52,MATCH(A1691,Convictions!$A$2:$A$52,0),MATCH(B1691,Convictions!$B$1:$AR$1,0))</f>
        <v>2</v>
      </c>
      <c r="D1691">
        <f>INDEX(Population!$B$2:$AR$52,MATCH(A1691,Population!$A$2:$A$52,0),MATCH(B1691,Population!$B$1:$AR$1,0))</f>
        <v>3561807</v>
      </c>
      <c r="E1691" s="6">
        <f>INDEX(Convictions_per_capita!$B$2:$AR$52,MATCH(A1691,Convictions_per_capita!$A$2:$A$52,0),MATCH(B1691,Convictions_per_capita!$B$1:$AR$1,0))</f>
        <v>5.6151273777607825E-7</v>
      </c>
    </row>
    <row r="1692" spans="1:5" x14ac:dyDescent="0.35">
      <c r="A1692" t="str">
        <f t="shared" si="50"/>
        <v>Delaware</v>
      </c>
      <c r="B1692">
        <f t="shared" si="51"/>
        <v>2009</v>
      </c>
      <c r="C1692">
        <f>INDEX(Convictions!$B$2:$AR$52,MATCH(A1692,Convictions!$A$2:$A$52,0),MATCH(B1692,Convictions!$B$1:$AR$1,0))</f>
        <v>1</v>
      </c>
      <c r="D1692">
        <f>INDEX(Population!$B$2:$AR$52,MATCH(A1692,Population!$A$2:$A$52,0),MATCH(B1692,Population!$B$1:$AR$1,0))</f>
        <v>891730</v>
      </c>
      <c r="E1692" s="6">
        <f>INDEX(Convictions_per_capita!$B$2:$AR$52,MATCH(A1692,Convictions_per_capita!$A$2:$A$52,0),MATCH(B1692,Convictions_per_capita!$B$1:$AR$1,0))</f>
        <v>1.1214156751483072E-6</v>
      </c>
    </row>
    <row r="1693" spans="1:5" x14ac:dyDescent="0.35">
      <c r="A1693" t="str">
        <f t="shared" si="50"/>
        <v>District of Columbia</v>
      </c>
      <c r="B1693">
        <f t="shared" si="51"/>
        <v>2009</v>
      </c>
      <c r="C1693">
        <f>INDEX(Convictions!$B$2:$AR$52,MATCH(A1693,Convictions!$A$2:$A$52,0),MATCH(B1693,Convictions!$B$1:$AR$1,0))</f>
        <v>28</v>
      </c>
      <c r="D1693">
        <f>INDEX(Population!$B$2:$AR$52,MATCH(A1693,Population!$A$2:$A$52,0),MATCH(B1693,Population!$B$1:$AR$1,0))</f>
        <v>592228</v>
      </c>
      <c r="E1693" s="6">
        <f>INDEX(Convictions_per_capita!$B$2:$AR$52,MATCH(A1693,Convictions_per_capita!$A$2:$A$52,0),MATCH(B1693,Convictions_per_capita!$B$1:$AR$1,0))</f>
        <v>4.7279088459174507E-5</v>
      </c>
    </row>
    <row r="1694" spans="1:5" x14ac:dyDescent="0.35">
      <c r="A1694" t="str">
        <f t="shared" si="50"/>
        <v>Florida</v>
      </c>
      <c r="B1694">
        <f t="shared" si="51"/>
        <v>2009</v>
      </c>
      <c r="C1694">
        <f>INDEX(Convictions!$B$2:$AR$52,MATCH(A1694,Convictions!$A$2:$A$52,0),MATCH(B1694,Convictions!$B$1:$AR$1,0))</f>
        <v>69</v>
      </c>
      <c r="D1694">
        <f>INDEX(Population!$B$2:$AR$52,MATCH(A1694,Population!$A$2:$A$52,0),MATCH(B1694,Population!$B$1:$AR$1,0))</f>
        <v>18652644</v>
      </c>
      <c r="E1694" s="6">
        <f>INDEX(Convictions_per_capita!$B$2:$AR$52,MATCH(A1694,Convictions_per_capita!$A$2:$A$52,0),MATCH(B1694,Convictions_per_capita!$B$1:$AR$1,0))</f>
        <v>3.699207468925049E-6</v>
      </c>
    </row>
    <row r="1695" spans="1:5" x14ac:dyDescent="0.35">
      <c r="A1695" t="str">
        <f t="shared" si="50"/>
        <v>Georgia</v>
      </c>
      <c r="B1695">
        <f t="shared" si="51"/>
        <v>2009</v>
      </c>
      <c r="C1695">
        <f>INDEX(Convictions!$B$2:$AR$52,MATCH(A1695,Convictions!$A$2:$A$52,0),MATCH(B1695,Convictions!$B$1:$AR$1,0))</f>
        <v>25</v>
      </c>
      <c r="D1695">
        <f>INDEX(Population!$B$2:$AR$52,MATCH(A1695,Population!$A$2:$A$52,0),MATCH(B1695,Population!$B$1:$AR$1,0))</f>
        <v>9620846</v>
      </c>
      <c r="E1695" s="6">
        <f>INDEX(Convictions_per_capita!$B$2:$AR$52,MATCH(A1695,Convictions_per_capita!$A$2:$A$52,0),MATCH(B1695,Convictions_per_capita!$B$1:$AR$1,0))</f>
        <v>2.5985240798990026E-6</v>
      </c>
    </row>
    <row r="1696" spans="1:5" x14ac:dyDescent="0.35">
      <c r="A1696" t="str">
        <f t="shared" si="50"/>
        <v>Hawaii</v>
      </c>
      <c r="B1696">
        <f t="shared" si="51"/>
        <v>2009</v>
      </c>
      <c r="C1696">
        <f>INDEX(Convictions!$B$2:$AR$52,MATCH(A1696,Convictions!$A$2:$A$52,0),MATCH(B1696,Convictions!$B$1:$AR$1,0))</f>
        <v>1</v>
      </c>
      <c r="D1696">
        <f>INDEX(Population!$B$2:$AR$52,MATCH(A1696,Population!$A$2:$A$52,0),MATCH(B1696,Population!$B$1:$AR$1,0))</f>
        <v>1346717</v>
      </c>
      <c r="E1696" s="6">
        <f>INDEX(Convictions_per_capita!$B$2:$AR$52,MATCH(A1696,Convictions_per_capita!$A$2:$A$52,0),MATCH(B1696,Convictions_per_capita!$B$1:$AR$1,0))</f>
        <v>7.4254650383116866E-7</v>
      </c>
    </row>
    <row r="1697" spans="1:5" x14ac:dyDescent="0.35">
      <c r="A1697" t="str">
        <f t="shared" si="50"/>
        <v>Idaho</v>
      </c>
      <c r="B1697">
        <f t="shared" si="51"/>
        <v>2009</v>
      </c>
      <c r="C1697">
        <f>INDEX(Convictions!$B$2:$AR$52,MATCH(A1697,Convictions!$A$2:$A$52,0),MATCH(B1697,Convictions!$B$1:$AR$1,0))</f>
        <v>1</v>
      </c>
      <c r="D1697">
        <f>INDEX(Population!$B$2:$AR$52,MATCH(A1697,Population!$A$2:$A$52,0),MATCH(B1697,Population!$B$1:$AR$1,0))</f>
        <v>1554439</v>
      </c>
      <c r="E1697" s="6">
        <f>INDEX(Convictions_per_capita!$B$2:$AR$52,MATCH(A1697,Convictions_per_capita!$A$2:$A$52,0),MATCH(B1697,Convictions_per_capita!$B$1:$AR$1,0))</f>
        <v>6.4331890797902008E-7</v>
      </c>
    </row>
    <row r="1698" spans="1:5" x14ac:dyDescent="0.35">
      <c r="A1698" t="str">
        <f t="shared" si="50"/>
        <v>Illinois</v>
      </c>
      <c r="B1698">
        <f t="shared" si="51"/>
        <v>2009</v>
      </c>
      <c r="C1698">
        <f>INDEX(Convictions!$B$2:$AR$52,MATCH(A1698,Convictions!$A$2:$A$52,0),MATCH(B1698,Convictions!$B$1:$AR$1,0))</f>
        <v>58</v>
      </c>
      <c r="D1698">
        <f>INDEX(Population!$B$2:$AR$52,MATCH(A1698,Population!$A$2:$A$52,0),MATCH(B1698,Population!$B$1:$AR$1,0))</f>
        <v>12796778</v>
      </c>
      <c r="E1698" s="6">
        <f>INDEX(Convictions_per_capita!$B$2:$AR$52,MATCH(A1698,Convictions_per_capita!$A$2:$A$52,0),MATCH(B1698,Convictions_per_capita!$B$1:$AR$1,0))</f>
        <v>4.5323908877687803E-6</v>
      </c>
    </row>
    <row r="1699" spans="1:5" x14ac:dyDescent="0.35">
      <c r="A1699" t="str">
        <f t="shared" si="50"/>
        <v>Indiana</v>
      </c>
      <c r="B1699">
        <f t="shared" si="51"/>
        <v>2009</v>
      </c>
      <c r="C1699">
        <f>INDEX(Convictions!$B$2:$AR$52,MATCH(A1699,Convictions!$A$2:$A$52,0),MATCH(B1699,Convictions!$B$1:$AR$1,0))</f>
        <v>18</v>
      </c>
      <c r="D1699">
        <f>INDEX(Population!$B$2:$AR$52,MATCH(A1699,Population!$A$2:$A$52,0),MATCH(B1699,Population!$B$1:$AR$1,0))</f>
        <v>6459325</v>
      </c>
      <c r="E1699" s="6">
        <f>INDEX(Convictions_per_capita!$B$2:$AR$52,MATCH(A1699,Convictions_per_capita!$A$2:$A$52,0),MATCH(B1699,Convictions_per_capita!$B$1:$AR$1,0))</f>
        <v>2.7866688856807795E-6</v>
      </c>
    </row>
    <row r="1700" spans="1:5" x14ac:dyDescent="0.35">
      <c r="A1700" t="str">
        <f t="shared" si="50"/>
        <v>Iowa</v>
      </c>
      <c r="B1700">
        <f t="shared" si="51"/>
        <v>2009</v>
      </c>
      <c r="C1700">
        <f>INDEX(Convictions!$B$2:$AR$52,MATCH(A1700,Convictions!$A$2:$A$52,0),MATCH(B1700,Convictions!$B$1:$AR$1,0))</f>
        <v>4</v>
      </c>
      <c r="D1700">
        <f>INDEX(Population!$B$2:$AR$52,MATCH(A1700,Population!$A$2:$A$52,0),MATCH(B1700,Population!$B$1:$AR$1,0))</f>
        <v>3032870</v>
      </c>
      <c r="E1700" s="6">
        <f>INDEX(Convictions_per_capita!$B$2:$AR$52,MATCH(A1700,Convictions_per_capita!$A$2:$A$52,0),MATCH(B1700,Convictions_per_capita!$B$1:$AR$1,0))</f>
        <v>1.3188827744018042E-6</v>
      </c>
    </row>
    <row r="1701" spans="1:5" x14ac:dyDescent="0.35">
      <c r="A1701" t="str">
        <f t="shared" si="50"/>
        <v>Kansas</v>
      </c>
      <c r="B1701">
        <f t="shared" si="51"/>
        <v>2009</v>
      </c>
      <c r="C1701">
        <f>INDEX(Convictions!$B$2:$AR$52,MATCH(A1701,Convictions!$A$2:$A$52,0),MATCH(B1701,Convictions!$B$1:$AR$1,0))</f>
        <v>4</v>
      </c>
      <c r="D1701">
        <f>INDEX(Population!$B$2:$AR$52,MATCH(A1701,Population!$A$2:$A$52,0),MATCH(B1701,Population!$B$1:$AR$1,0))</f>
        <v>2832704</v>
      </c>
      <c r="E1701" s="6">
        <f>INDEX(Convictions_per_capita!$B$2:$AR$52,MATCH(A1701,Convictions_per_capita!$A$2:$A$52,0),MATCH(B1701,Convictions_per_capita!$B$1:$AR$1,0))</f>
        <v>1.4120783534036736E-6</v>
      </c>
    </row>
    <row r="1702" spans="1:5" x14ac:dyDescent="0.35">
      <c r="A1702" t="str">
        <f t="shared" si="50"/>
        <v>Kentucky</v>
      </c>
      <c r="B1702">
        <f t="shared" si="51"/>
        <v>2009</v>
      </c>
      <c r="C1702">
        <f>INDEX(Convictions!$B$2:$AR$52,MATCH(A1702,Convictions!$A$2:$A$52,0),MATCH(B1702,Convictions!$B$1:$AR$1,0))</f>
        <v>41</v>
      </c>
      <c r="D1702">
        <f>INDEX(Population!$B$2:$AR$52,MATCH(A1702,Population!$A$2:$A$52,0),MATCH(B1702,Population!$B$1:$AR$1,0))</f>
        <v>4317074</v>
      </c>
      <c r="E1702" s="6">
        <f>INDEX(Convictions_per_capita!$B$2:$AR$52,MATCH(A1702,Convictions_per_capita!$A$2:$A$52,0),MATCH(B1702,Convictions_per_capita!$B$1:$AR$1,0))</f>
        <v>9.4971733169271594E-6</v>
      </c>
    </row>
    <row r="1703" spans="1:5" x14ac:dyDescent="0.35">
      <c r="A1703" t="str">
        <f t="shared" si="50"/>
        <v>Louisiana</v>
      </c>
      <c r="B1703">
        <f t="shared" si="51"/>
        <v>2009</v>
      </c>
      <c r="C1703">
        <f>INDEX(Convictions!$B$2:$AR$52,MATCH(A1703,Convictions!$A$2:$A$52,0),MATCH(B1703,Convictions!$B$1:$AR$1,0))</f>
        <v>44</v>
      </c>
      <c r="D1703">
        <f>INDEX(Population!$B$2:$AR$52,MATCH(A1703,Population!$A$2:$A$52,0),MATCH(B1703,Population!$B$1:$AR$1,0))</f>
        <v>4491648</v>
      </c>
      <c r="E1703" s="6">
        <f>INDEX(Convictions_per_capita!$B$2:$AR$52,MATCH(A1703,Convictions_per_capita!$A$2:$A$52,0),MATCH(B1703,Convictions_per_capita!$B$1:$AR$1,0))</f>
        <v>9.7959590778262226E-6</v>
      </c>
    </row>
    <row r="1704" spans="1:5" x14ac:dyDescent="0.35">
      <c r="A1704" t="str">
        <f t="shared" si="50"/>
        <v>Maine</v>
      </c>
      <c r="B1704">
        <f t="shared" si="51"/>
        <v>2009</v>
      </c>
      <c r="C1704">
        <f>INDEX(Convictions!$B$2:$AR$52,MATCH(A1704,Convictions!$A$2:$A$52,0),MATCH(B1704,Convictions!$B$1:$AR$1,0))</f>
        <v>5</v>
      </c>
      <c r="D1704">
        <f>INDEX(Population!$B$2:$AR$52,MATCH(A1704,Population!$A$2:$A$52,0),MATCH(B1704,Population!$B$1:$AR$1,0))</f>
        <v>1329590</v>
      </c>
      <c r="E1704" s="6">
        <f>INDEX(Convictions_per_capita!$B$2:$AR$52,MATCH(A1704,Convictions_per_capita!$A$2:$A$52,0),MATCH(B1704,Convictions_per_capita!$B$1:$AR$1,0))</f>
        <v>3.7605577659278425E-6</v>
      </c>
    </row>
    <row r="1705" spans="1:5" x14ac:dyDescent="0.35">
      <c r="A1705" t="str">
        <f t="shared" si="50"/>
        <v>Maryland</v>
      </c>
      <c r="B1705">
        <f t="shared" si="51"/>
        <v>2009</v>
      </c>
      <c r="C1705">
        <f>INDEX(Convictions!$B$2:$AR$52,MATCH(A1705,Convictions!$A$2:$A$52,0),MATCH(B1705,Convictions!$B$1:$AR$1,0))</f>
        <v>32</v>
      </c>
      <c r="D1705">
        <f>INDEX(Population!$B$2:$AR$52,MATCH(A1705,Population!$A$2:$A$52,0),MATCH(B1705,Population!$B$1:$AR$1,0))</f>
        <v>5730388</v>
      </c>
      <c r="E1705" s="6">
        <f>INDEX(Convictions_per_capita!$B$2:$AR$52,MATCH(A1705,Convictions_per_capita!$A$2:$A$52,0),MATCH(B1705,Convictions_per_capita!$B$1:$AR$1,0))</f>
        <v>5.5842641021864485E-6</v>
      </c>
    </row>
    <row r="1706" spans="1:5" x14ac:dyDescent="0.35">
      <c r="A1706" t="str">
        <f t="shared" si="50"/>
        <v>Massachusetts</v>
      </c>
      <c r="B1706">
        <f t="shared" si="51"/>
        <v>2009</v>
      </c>
      <c r="C1706">
        <f>INDEX(Convictions!$B$2:$AR$52,MATCH(A1706,Convictions!$A$2:$A$52,0),MATCH(B1706,Convictions!$B$1:$AR$1,0))</f>
        <v>28</v>
      </c>
      <c r="D1706">
        <f>INDEX(Population!$B$2:$AR$52,MATCH(A1706,Population!$A$2:$A$52,0),MATCH(B1706,Population!$B$1:$AR$1,0))</f>
        <v>6517613</v>
      </c>
      <c r="E1706" s="6">
        <f>INDEX(Convictions_per_capita!$B$2:$AR$52,MATCH(A1706,Convictions_per_capita!$A$2:$A$52,0),MATCH(B1706,Convictions_per_capita!$B$1:$AR$1,0))</f>
        <v>4.2960513304487391E-6</v>
      </c>
    </row>
    <row r="1707" spans="1:5" x14ac:dyDescent="0.35">
      <c r="A1707" t="str">
        <f t="shared" si="50"/>
        <v>Michigan</v>
      </c>
      <c r="B1707">
        <f t="shared" si="51"/>
        <v>2009</v>
      </c>
      <c r="C1707">
        <f>INDEX(Convictions!$B$2:$AR$52,MATCH(A1707,Convictions!$A$2:$A$52,0),MATCH(B1707,Convictions!$B$1:$AR$1,0))</f>
        <v>18</v>
      </c>
      <c r="D1707">
        <f>INDEX(Population!$B$2:$AR$52,MATCH(A1707,Population!$A$2:$A$52,0),MATCH(B1707,Population!$B$1:$AR$1,0))</f>
        <v>9901591</v>
      </c>
      <c r="E1707" s="6">
        <f>INDEX(Convictions_per_capita!$B$2:$AR$52,MATCH(A1707,Convictions_per_capita!$A$2:$A$52,0),MATCH(B1707,Convictions_per_capita!$B$1:$AR$1,0))</f>
        <v>1.8178896704580102E-6</v>
      </c>
    </row>
    <row r="1708" spans="1:5" x14ac:dyDescent="0.35">
      <c r="A1708" t="str">
        <f t="shared" si="50"/>
        <v>Minnesota</v>
      </c>
      <c r="B1708">
        <f t="shared" si="51"/>
        <v>2009</v>
      </c>
      <c r="C1708">
        <f>INDEX(Convictions!$B$2:$AR$52,MATCH(A1708,Convictions!$A$2:$A$52,0),MATCH(B1708,Convictions!$B$1:$AR$1,0))</f>
        <v>13</v>
      </c>
      <c r="D1708">
        <f>INDEX(Population!$B$2:$AR$52,MATCH(A1708,Population!$A$2:$A$52,0),MATCH(B1708,Population!$B$1:$AR$1,0))</f>
        <v>5281203</v>
      </c>
      <c r="E1708" s="6">
        <f>INDEX(Convictions_per_capita!$B$2:$AR$52,MATCH(A1708,Convictions_per_capita!$A$2:$A$52,0),MATCH(B1708,Convictions_per_capita!$B$1:$AR$1,0))</f>
        <v>2.4615603679691918E-6</v>
      </c>
    </row>
    <row r="1709" spans="1:5" x14ac:dyDescent="0.35">
      <c r="A1709" t="str">
        <f t="shared" si="50"/>
        <v>Mississippi</v>
      </c>
      <c r="B1709">
        <f t="shared" si="51"/>
        <v>2009</v>
      </c>
      <c r="C1709">
        <f>INDEX(Convictions!$B$2:$AR$52,MATCH(A1709,Convictions!$A$2:$A$52,0),MATCH(B1709,Convictions!$B$1:$AR$1,0))</f>
        <v>15</v>
      </c>
      <c r="D1709">
        <f>INDEX(Population!$B$2:$AR$52,MATCH(A1709,Population!$A$2:$A$52,0),MATCH(B1709,Population!$B$1:$AR$1,0))</f>
        <v>2958774</v>
      </c>
      <c r="E1709" s="6">
        <f>INDEX(Convictions_per_capita!$B$2:$AR$52,MATCH(A1709,Convictions_per_capita!$A$2:$A$52,0),MATCH(B1709,Convictions_per_capita!$B$1:$AR$1,0))</f>
        <v>5.0696673689845862E-6</v>
      </c>
    </row>
    <row r="1710" spans="1:5" x14ac:dyDescent="0.35">
      <c r="A1710" t="str">
        <f t="shared" si="50"/>
        <v>Missouri</v>
      </c>
      <c r="B1710">
        <f t="shared" si="51"/>
        <v>2009</v>
      </c>
      <c r="C1710">
        <f>INDEX(Convictions!$B$2:$AR$52,MATCH(A1710,Convictions!$A$2:$A$52,0),MATCH(B1710,Convictions!$B$1:$AR$1,0))</f>
        <v>24</v>
      </c>
      <c r="D1710">
        <f>INDEX(Population!$B$2:$AR$52,MATCH(A1710,Population!$A$2:$A$52,0),MATCH(B1710,Population!$B$1:$AR$1,0))</f>
        <v>5961088</v>
      </c>
      <c r="E1710" s="6">
        <f>INDEX(Convictions_per_capita!$B$2:$AR$52,MATCH(A1710,Convictions_per_capita!$A$2:$A$52,0),MATCH(B1710,Convictions_per_capita!$B$1:$AR$1,0))</f>
        <v>4.0261106697300898E-6</v>
      </c>
    </row>
    <row r="1711" spans="1:5" x14ac:dyDescent="0.35">
      <c r="A1711" t="str">
        <f t="shared" si="50"/>
        <v>Montana</v>
      </c>
      <c r="B1711">
        <f t="shared" si="51"/>
        <v>2009</v>
      </c>
      <c r="C1711">
        <f>INDEX(Convictions!$B$2:$AR$52,MATCH(A1711,Convictions!$A$2:$A$52,0),MATCH(B1711,Convictions!$B$1:$AR$1,0))</f>
        <v>7</v>
      </c>
      <c r="D1711">
        <f>INDEX(Population!$B$2:$AR$52,MATCH(A1711,Population!$A$2:$A$52,0),MATCH(B1711,Population!$B$1:$AR$1,0))</f>
        <v>983982</v>
      </c>
      <c r="E1711" s="6">
        <f>INDEX(Convictions_per_capita!$B$2:$AR$52,MATCH(A1711,Convictions_per_capita!$A$2:$A$52,0),MATCH(B1711,Convictions_per_capita!$B$1:$AR$1,0))</f>
        <v>7.1139512714663483E-6</v>
      </c>
    </row>
    <row r="1712" spans="1:5" x14ac:dyDescent="0.35">
      <c r="A1712" t="str">
        <f t="shared" si="50"/>
        <v>Nebraska</v>
      </c>
      <c r="B1712">
        <f t="shared" si="51"/>
        <v>2009</v>
      </c>
      <c r="C1712">
        <f>INDEX(Convictions!$B$2:$AR$52,MATCH(A1712,Convictions!$A$2:$A$52,0),MATCH(B1712,Convictions!$B$1:$AR$1,0))</f>
        <v>2</v>
      </c>
      <c r="D1712">
        <f>INDEX(Population!$B$2:$AR$52,MATCH(A1712,Population!$A$2:$A$52,0),MATCH(B1712,Population!$B$1:$AR$1,0))</f>
        <v>1812683</v>
      </c>
      <c r="E1712" s="6">
        <f>INDEX(Convictions_per_capita!$B$2:$AR$52,MATCH(A1712,Convictions_per_capita!$A$2:$A$52,0),MATCH(B1712,Convictions_per_capita!$B$1:$AR$1,0))</f>
        <v>1.103336876883603E-6</v>
      </c>
    </row>
    <row r="1713" spans="1:5" x14ac:dyDescent="0.35">
      <c r="A1713" t="str">
        <f t="shared" si="50"/>
        <v>Nevada</v>
      </c>
      <c r="B1713">
        <f t="shared" si="51"/>
        <v>2009</v>
      </c>
      <c r="C1713">
        <f>INDEX(Convictions!$B$2:$AR$52,MATCH(A1713,Convictions!$A$2:$A$52,0),MATCH(B1713,Convictions!$B$1:$AR$1,0))</f>
        <v>7</v>
      </c>
      <c r="D1713">
        <f>INDEX(Population!$B$2:$AR$52,MATCH(A1713,Population!$A$2:$A$52,0),MATCH(B1713,Population!$B$1:$AR$1,0))</f>
        <v>2684665</v>
      </c>
      <c r="E1713" s="6">
        <f>INDEX(Convictions_per_capita!$B$2:$AR$52,MATCH(A1713,Convictions_per_capita!$A$2:$A$52,0),MATCH(B1713,Convictions_per_capita!$B$1:$AR$1,0))</f>
        <v>2.607401668364582E-6</v>
      </c>
    </row>
    <row r="1714" spans="1:5" x14ac:dyDescent="0.35">
      <c r="A1714" t="str">
        <f t="shared" si="50"/>
        <v>New Hampshire</v>
      </c>
      <c r="B1714">
        <f t="shared" si="51"/>
        <v>2009</v>
      </c>
      <c r="C1714">
        <f>INDEX(Convictions!$B$2:$AR$52,MATCH(A1714,Convictions!$A$2:$A$52,0),MATCH(B1714,Convictions!$B$1:$AR$1,0))</f>
        <v>1</v>
      </c>
      <c r="D1714">
        <f>INDEX(Population!$B$2:$AR$52,MATCH(A1714,Population!$A$2:$A$52,0),MATCH(B1714,Population!$B$1:$AR$1,0))</f>
        <v>1316102</v>
      </c>
      <c r="E1714" s="6">
        <f>INDEX(Convictions_per_capita!$B$2:$AR$52,MATCH(A1714,Convictions_per_capita!$A$2:$A$52,0),MATCH(B1714,Convictions_per_capita!$B$1:$AR$1,0))</f>
        <v>7.5981952766578877E-7</v>
      </c>
    </row>
    <row r="1715" spans="1:5" x14ac:dyDescent="0.35">
      <c r="A1715" t="str">
        <f t="shared" si="50"/>
        <v>New Jersey</v>
      </c>
      <c r="B1715">
        <f t="shared" si="51"/>
        <v>2009</v>
      </c>
      <c r="C1715">
        <f>INDEX(Convictions!$B$2:$AR$52,MATCH(A1715,Convictions!$A$2:$A$52,0),MATCH(B1715,Convictions!$B$1:$AR$1,0))</f>
        <v>44</v>
      </c>
      <c r="D1715">
        <f>INDEX(Population!$B$2:$AR$52,MATCH(A1715,Population!$A$2:$A$52,0),MATCH(B1715,Population!$B$1:$AR$1,0))</f>
        <v>8755602</v>
      </c>
      <c r="E1715" s="6">
        <f>INDEX(Convictions_per_capita!$B$2:$AR$52,MATCH(A1715,Convictions_per_capita!$A$2:$A$52,0),MATCH(B1715,Convictions_per_capita!$B$1:$AR$1,0))</f>
        <v>5.0253540533249458E-6</v>
      </c>
    </row>
    <row r="1716" spans="1:5" x14ac:dyDescent="0.35">
      <c r="A1716" t="str">
        <f t="shared" si="50"/>
        <v>New Mexico</v>
      </c>
      <c r="B1716">
        <f t="shared" si="51"/>
        <v>2009</v>
      </c>
      <c r="C1716">
        <f>INDEX(Convictions!$B$2:$AR$52,MATCH(A1716,Convictions!$A$2:$A$52,0),MATCH(B1716,Convictions!$B$1:$AR$1,0))</f>
        <v>9</v>
      </c>
      <c r="D1716">
        <f>INDEX(Population!$B$2:$AR$52,MATCH(A1716,Population!$A$2:$A$52,0),MATCH(B1716,Population!$B$1:$AR$1,0))</f>
        <v>2036802</v>
      </c>
      <c r="E1716" s="6">
        <f>INDEX(Convictions_per_capita!$B$2:$AR$52,MATCH(A1716,Convictions_per_capita!$A$2:$A$52,0),MATCH(B1716,Convictions_per_capita!$B$1:$AR$1,0))</f>
        <v>4.4186916548589407E-6</v>
      </c>
    </row>
    <row r="1717" spans="1:5" x14ac:dyDescent="0.35">
      <c r="A1717" t="str">
        <f t="shared" si="50"/>
        <v>New York</v>
      </c>
      <c r="B1717">
        <f t="shared" si="51"/>
        <v>2009</v>
      </c>
      <c r="C1717">
        <f>INDEX(Convictions!$B$2:$AR$52,MATCH(A1717,Convictions!$A$2:$A$52,0),MATCH(B1717,Convictions!$B$1:$AR$1,0))</f>
        <v>38</v>
      </c>
      <c r="D1717">
        <f>INDEX(Population!$B$2:$AR$52,MATCH(A1717,Population!$A$2:$A$52,0),MATCH(B1717,Population!$B$1:$AR$1,0))</f>
        <v>19307066</v>
      </c>
      <c r="E1717" s="6">
        <f>INDEX(Convictions_per_capita!$B$2:$AR$52,MATCH(A1717,Convictions_per_capita!$A$2:$A$52,0),MATCH(B1717,Convictions_per_capita!$B$1:$AR$1,0))</f>
        <v>1.9681913347165231E-6</v>
      </c>
    </row>
    <row r="1718" spans="1:5" x14ac:dyDescent="0.35">
      <c r="A1718" t="str">
        <f t="shared" ref="A1718:A1781" si="52">A1667</f>
        <v>North Carolina</v>
      </c>
      <c r="B1718">
        <f t="shared" ref="B1718:B1781" si="53">B1667+1</f>
        <v>2009</v>
      </c>
      <c r="C1718">
        <f>INDEX(Convictions!$B$2:$AR$52,MATCH(A1718,Convictions!$A$2:$A$52,0),MATCH(B1718,Convictions!$B$1:$AR$1,0))</f>
        <v>9</v>
      </c>
      <c r="D1718">
        <f>INDEX(Population!$B$2:$AR$52,MATCH(A1718,Population!$A$2:$A$52,0),MATCH(B1718,Population!$B$1:$AR$1,0))</f>
        <v>9449566</v>
      </c>
      <c r="E1718" s="6">
        <f>INDEX(Convictions_per_capita!$B$2:$AR$52,MATCH(A1718,Convictions_per_capita!$A$2:$A$52,0),MATCH(B1718,Convictions_per_capita!$B$1:$AR$1,0))</f>
        <v>9.5242469336686996E-7</v>
      </c>
    </row>
    <row r="1719" spans="1:5" x14ac:dyDescent="0.35">
      <c r="A1719" t="str">
        <f t="shared" si="52"/>
        <v>North Dakota</v>
      </c>
      <c r="B1719">
        <f t="shared" si="53"/>
        <v>2009</v>
      </c>
      <c r="C1719">
        <f>INDEX(Convictions!$B$2:$AR$52,MATCH(A1719,Convictions!$A$2:$A$52,0),MATCH(B1719,Convictions!$B$1:$AR$1,0))</f>
        <v>0</v>
      </c>
      <c r="D1719">
        <f>INDEX(Population!$B$2:$AR$52,MATCH(A1719,Population!$A$2:$A$52,0),MATCH(B1719,Population!$B$1:$AR$1,0))</f>
        <v>664968</v>
      </c>
      <c r="E1719" s="6">
        <f>INDEX(Convictions_per_capita!$B$2:$AR$52,MATCH(A1719,Convictions_per_capita!$A$2:$A$52,0),MATCH(B1719,Convictions_per_capita!$B$1:$AR$1,0))</f>
        <v>0</v>
      </c>
    </row>
    <row r="1720" spans="1:5" x14ac:dyDescent="0.35">
      <c r="A1720" t="str">
        <f t="shared" si="52"/>
        <v>Ohio</v>
      </c>
      <c r="B1720">
        <f t="shared" si="53"/>
        <v>2009</v>
      </c>
      <c r="C1720">
        <f>INDEX(Convictions!$B$2:$AR$52,MATCH(A1720,Convictions!$A$2:$A$52,0),MATCH(B1720,Convictions!$B$1:$AR$1,0))</f>
        <v>56</v>
      </c>
      <c r="D1720">
        <f>INDEX(Population!$B$2:$AR$52,MATCH(A1720,Population!$A$2:$A$52,0),MATCH(B1720,Population!$B$1:$AR$1,0))</f>
        <v>11528896</v>
      </c>
      <c r="E1720" s="6">
        <f>INDEX(Convictions_per_capita!$B$2:$AR$52,MATCH(A1720,Convictions_per_capita!$A$2:$A$52,0),MATCH(B1720,Convictions_per_capita!$B$1:$AR$1,0))</f>
        <v>4.8573601496622049E-6</v>
      </c>
    </row>
    <row r="1721" spans="1:5" x14ac:dyDescent="0.35">
      <c r="A1721" t="str">
        <f t="shared" si="52"/>
        <v>Oklahoma</v>
      </c>
      <c r="B1721">
        <f t="shared" si="53"/>
        <v>2009</v>
      </c>
      <c r="C1721">
        <f>INDEX(Convictions!$B$2:$AR$52,MATCH(A1721,Convictions!$A$2:$A$52,0),MATCH(B1721,Convictions!$B$1:$AR$1,0))</f>
        <v>22</v>
      </c>
      <c r="D1721">
        <f>INDEX(Population!$B$2:$AR$52,MATCH(A1721,Population!$A$2:$A$52,0),MATCH(B1721,Population!$B$1:$AR$1,0))</f>
        <v>3717572</v>
      </c>
      <c r="E1721" s="6">
        <f>INDEX(Convictions_per_capita!$B$2:$AR$52,MATCH(A1721,Convictions_per_capita!$A$2:$A$52,0),MATCH(B1721,Convictions_per_capita!$B$1:$AR$1,0))</f>
        <v>5.9178409994480267E-6</v>
      </c>
    </row>
    <row r="1722" spans="1:5" x14ac:dyDescent="0.35">
      <c r="A1722" t="str">
        <f t="shared" si="52"/>
        <v>Oregon</v>
      </c>
      <c r="B1722">
        <f t="shared" si="53"/>
        <v>2009</v>
      </c>
      <c r="C1722">
        <f>INDEX(Convictions!$B$2:$AR$52,MATCH(A1722,Convictions!$A$2:$A$52,0),MATCH(B1722,Convictions!$B$1:$AR$1,0))</f>
        <v>5</v>
      </c>
      <c r="D1722">
        <f>INDEX(Population!$B$2:$AR$52,MATCH(A1722,Population!$A$2:$A$52,0),MATCH(B1722,Population!$B$1:$AR$1,0))</f>
        <v>3808600</v>
      </c>
      <c r="E1722" s="6">
        <f>INDEX(Convictions_per_capita!$B$2:$AR$52,MATCH(A1722,Convictions_per_capita!$A$2:$A$52,0),MATCH(B1722,Convictions_per_capita!$B$1:$AR$1,0))</f>
        <v>1.3128183584519245E-6</v>
      </c>
    </row>
    <row r="1723" spans="1:5" x14ac:dyDescent="0.35">
      <c r="A1723" t="str">
        <f t="shared" si="52"/>
        <v>Pennsylvania</v>
      </c>
      <c r="B1723">
        <f t="shared" si="53"/>
        <v>2009</v>
      </c>
      <c r="C1723">
        <f>INDEX(Convictions!$B$2:$AR$52,MATCH(A1723,Convictions!$A$2:$A$52,0),MATCH(B1723,Convictions!$B$1:$AR$1,0))</f>
        <v>41</v>
      </c>
      <c r="D1723">
        <f>INDEX(Population!$B$2:$AR$52,MATCH(A1723,Population!$A$2:$A$52,0),MATCH(B1723,Population!$B$1:$AR$1,0))</f>
        <v>12666858</v>
      </c>
      <c r="E1723" s="6">
        <f>INDEX(Convictions_per_capita!$B$2:$AR$52,MATCH(A1723,Convictions_per_capita!$A$2:$A$52,0),MATCH(B1723,Convictions_per_capita!$B$1:$AR$1,0))</f>
        <v>3.2367932126498932E-6</v>
      </c>
    </row>
    <row r="1724" spans="1:5" x14ac:dyDescent="0.35">
      <c r="A1724" t="str">
        <f t="shared" si="52"/>
        <v>Rhode Island</v>
      </c>
      <c r="B1724">
        <f t="shared" si="53"/>
        <v>2009</v>
      </c>
      <c r="C1724">
        <f>INDEX(Convictions!$B$2:$AR$52,MATCH(A1724,Convictions!$A$2:$A$52,0),MATCH(B1724,Convictions!$B$1:$AR$1,0))</f>
        <v>1</v>
      </c>
      <c r="D1724">
        <f>INDEX(Population!$B$2:$AR$52,MATCH(A1724,Population!$A$2:$A$52,0),MATCH(B1724,Population!$B$1:$AR$1,0))</f>
        <v>1053646</v>
      </c>
      <c r="E1724" s="6">
        <f>INDEX(Convictions_per_capita!$B$2:$AR$52,MATCH(A1724,Convictions_per_capita!$A$2:$A$52,0),MATCH(B1724,Convictions_per_capita!$B$1:$AR$1,0))</f>
        <v>9.4908536643236914E-7</v>
      </c>
    </row>
    <row r="1725" spans="1:5" x14ac:dyDescent="0.35">
      <c r="A1725" t="str">
        <f t="shared" si="52"/>
        <v>South Carolina</v>
      </c>
      <c r="B1725">
        <f t="shared" si="53"/>
        <v>2009</v>
      </c>
      <c r="C1725">
        <f>INDEX(Convictions!$B$2:$AR$52,MATCH(A1725,Convictions!$A$2:$A$52,0),MATCH(B1725,Convictions!$B$1:$AR$1,0))</f>
        <v>7</v>
      </c>
      <c r="D1725">
        <f>INDEX(Population!$B$2:$AR$52,MATCH(A1725,Population!$A$2:$A$52,0),MATCH(B1725,Population!$B$1:$AR$1,0))</f>
        <v>4589872</v>
      </c>
      <c r="E1725" s="6">
        <f>INDEX(Convictions_per_capita!$B$2:$AR$52,MATCH(A1725,Convictions_per_capita!$A$2:$A$52,0),MATCH(B1725,Convictions_per_capita!$B$1:$AR$1,0))</f>
        <v>1.5250969961689563E-6</v>
      </c>
    </row>
    <row r="1726" spans="1:5" x14ac:dyDescent="0.35">
      <c r="A1726" t="str">
        <f t="shared" si="52"/>
        <v>South Dakota</v>
      </c>
      <c r="B1726">
        <f t="shared" si="53"/>
        <v>2009</v>
      </c>
      <c r="C1726">
        <f>INDEX(Convictions!$B$2:$AR$52,MATCH(A1726,Convictions!$A$2:$A$52,0),MATCH(B1726,Convictions!$B$1:$AR$1,0))</f>
        <v>8</v>
      </c>
      <c r="D1726">
        <f>INDEX(Population!$B$2:$AR$52,MATCH(A1726,Population!$A$2:$A$52,0),MATCH(B1726,Population!$B$1:$AR$1,0))</f>
        <v>807067</v>
      </c>
      <c r="E1726" s="6">
        <f>INDEX(Convictions_per_capita!$B$2:$AR$52,MATCH(A1726,Convictions_per_capita!$A$2:$A$52,0),MATCH(B1726,Convictions_per_capita!$B$1:$AR$1,0))</f>
        <v>9.9124360183231373E-6</v>
      </c>
    </row>
    <row r="1727" spans="1:5" x14ac:dyDescent="0.35">
      <c r="A1727" t="str">
        <f t="shared" si="52"/>
        <v>Tennessee</v>
      </c>
      <c r="B1727">
        <f t="shared" si="53"/>
        <v>2009</v>
      </c>
      <c r="C1727">
        <f>INDEX(Convictions!$B$2:$AR$52,MATCH(A1727,Convictions!$A$2:$A$52,0),MATCH(B1727,Convictions!$B$1:$AR$1,0))</f>
        <v>21</v>
      </c>
      <c r="D1727">
        <f>INDEX(Population!$B$2:$AR$52,MATCH(A1727,Population!$A$2:$A$52,0),MATCH(B1727,Population!$B$1:$AR$1,0))</f>
        <v>6306019</v>
      </c>
      <c r="E1727" s="6">
        <f>INDEX(Convictions_per_capita!$B$2:$AR$52,MATCH(A1727,Convictions_per_capita!$A$2:$A$52,0),MATCH(B1727,Convictions_per_capita!$B$1:$AR$1,0))</f>
        <v>3.330151716954865E-6</v>
      </c>
    </row>
    <row r="1728" spans="1:5" x14ac:dyDescent="0.35">
      <c r="A1728" t="str">
        <f t="shared" si="52"/>
        <v>Texas</v>
      </c>
      <c r="B1728">
        <f t="shared" si="53"/>
        <v>2009</v>
      </c>
      <c r="C1728">
        <f>INDEX(Convictions!$B$2:$AR$52,MATCH(A1728,Convictions!$A$2:$A$52,0),MATCH(B1728,Convictions!$B$1:$AR$1,0))</f>
        <v>99</v>
      </c>
      <c r="D1728">
        <f>INDEX(Population!$B$2:$AR$52,MATCH(A1728,Population!$A$2:$A$52,0),MATCH(B1728,Population!$B$1:$AR$1,0))</f>
        <v>24801761</v>
      </c>
      <c r="E1728" s="6">
        <f>INDEX(Convictions_per_capita!$B$2:$AR$52,MATCH(A1728,Convictions_per_capita!$A$2:$A$52,0),MATCH(B1728,Convictions_per_capita!$B$1:$AR$1,0))</f>
        <v>3.9916520443850742E-6</v>
      </c>
    </row>
    <row r="1729" spans="1:5" x14ac:dyDescent="0.35">
      <c r="A1729" t="str">
        <f t="shared" si="52"/>
        <v>Utah</v>
      </c>
      <c r="B1729">
        <f t="shared" si="53"/>
        <v>2009</v>
      </c>
      <c r="C1729">
        <f>INDEX(Convictions!$B$2:$AR$52,MATCH(A1729,Convictions!$A$2:$A$52,0),MATCH(B1729,Convictions!$B$1:$AR$1,0))</f>
        <v>3</v>
      </c>
      <c r="D1729">
        <f>INDEX(Population!$B$2:$AR$52,MATCH(A1729,Population!$A$2:$A$52,0),MATCH(B1729,Population!$B$1:$AR$1,0))</f>
        <v>2723421</v>
      </c>
      <c r="E1729" s="6">
        <f>INDEX(Convictions_per_capita!$B$2:$AR$52,MATCH(A1729,Convictions_per_capita!$A$2:$A$52,0),MATCH(B1729,Convictions_per_capita!$B$1:$AR$1,0))</f>
        <v>1.1015557271534588E-6</v>
      </c>
    </row>
    <row r="1730" spans="1:5" x14ac:dyDescent="0.35">
      <c r="A1730" t="str">
        <f t="shared" si="52"/>
        <v>Vermont</v>
      </c>
      <c r="B1730">
        <f t="shared" si="53"/>
        <v>2009</v>
      </c>
      <c r="C1730">
        <f>INDEX(Convictions!$B$2:$AR$52,MATCH(A1730,Convictions!$A$2:$A$52,0),MATCH(B1730,Convictions!$B$1:$AR$1,0))</f>
        <v>0</v>
      </c>
      <c r="D1730">
        <f>INDEX(Population!$B$2:$AR$52,MATCH(A1730,Population!$A$2:$A$52,0),MATCH(B1730,Population!$B$1:$AR$1,0))</f>
        <v>624817</v>
      </c>
      <c r="E1730" s="6">
        <f>INDEX(Convictions_per_capita!$B$2:$AR$52,MATCH(A1730,Convictions_per_capita!$A$2:$A$52,0),MATCH(B1730,Convictions_per_capita!$B$1:$AR$1,0))</f>
        <v>0</v>
      </c>
    </row>
    <row r="1731" spans="1:5" x14ac:dyDescent="0.35">
      <c r="A1731" t="str">
        <f t="shared" si="52"/>
        <v>Virginia</v>
      </c>
      <c r="B1731">
        <f t="shared" si="53"/>
        <v>2009</v>
      </c>
      <c r="C1731">
        <f>INDEX(Convictions!$B$2:$AR$52,MATCH(A1731,Convictions!$A$2:$A$52,0),MATCH(B1731,Convictions!$B$1:$AR$1,0))</f>
        <v>62</v>
      </c>
      <c r="D1731">
        <f>INDEX(Population!$B$2:$AR$52,MATCH(A1731,Population!$A$2:$A$52,0),MATCH(B1731,Population!$B$1:$AR$1,0))</f>
        <v>7925937</v>
      </c>
      <c r="E1731" s="6">
        <f>INDEX(Convictions_per_capita!$B$2:$AR$52,MATCH(A1731,Convictions_per_capita!$A$2:$A$52,0),MATCH(B1731,Convictions_per_capita!$B$1:$AR$1,0))</f>
        <v>7.8224189770875031E-6</v>
      </c>
    </row>
    <row r="1732" spans="1:5" x14ac:dyDescent="0.35">
      <c r="A1732" t="str">
        <f t="shared" si="52"/>
        <v>Washington</v>
      </c>
      <c r="B1732">
        <f t="shared" si="53"/>
        <v>2009</v>
      </c>
      <c r="C1732">
        <f>INDEX(Convictions!$B$2:$AR$52,MATCH(A1732,Convictions!$A$2:$A$52,0),MATCH(B1732,Convictions!$B$1:$AR$1,0))</f>
        <v>3</v>
      </c>
      <c r="D1732">
        <f>INDEX(Population!$B$2:$AR$52,MATCH(A1732,Population!$A$2:$A$52,0),MATCH(B1732,Population!$B$1:$AR$1,0))</f>
        <v>6667426</v>
      </c>
      <c r="E1732" s="6">
        <f>INDEX(Convictions_per_capita!$B$2:$AR$52,MATCH(A1732,Convictions_per_capita!$A$2:$A$52,0),MATCH(B1732,Convictions_per_capita!$B$1:$AR$1,0))</f>
        <v>4.4994875083727962E-7</v>
      </c>
    </row>
    <row r="1733" spans="1:5" x14ac:dyDescent="0.35">
      <c r="A1733" t="str">
        <f t="shared" si="52"/>
        <v>West Virginia</v>
      </c>
      <c r="B1733">
        <f t="shared" si="53"/>
        <v>2009</v>
      </c>
      <c r="C1733">
        <f>INDEX(Convictions!$B$2:$AR$52,MATCH(A1733,Convictions!$A$2:$A$52,0),MATCH(B1733,Convictions!$B$1:$AR$1,0))</f>
        <v>4</v>
      </c>
      <c r="D1733">
        <f>INDEX(Population!$B$2:$AR$52,MATCH(A1733,Population!$A$2:$A$52,0),MATCH(B1733,Population!$B$1:$AR$1,0))</f>
        <v>1847775</v>
      </c>
      <c r="E1733" s="6">
        <f>INDEX(Convictions_per_capita!$B$2:$AR$52,MATCH(A1733,Convictions_per_capita!$A$2:$A$52,0),MATCH(B1733,Convictions_per_capita!$B$1:$AR$1,0))</f>
        <v>2.1647657317584662E-6</v>
      </c>
    </row>
    <row r="1734" spans="1:5" x14ac:dyDescent="0.35">
      <c r="A1734" t="str">
        <f t="shared" si="52"/>
        <v>Wisconsin</v>
      </c>
      <c r="B1734">
        <f t="shared" si="53"/>
        <v>2009</v>
      </c>
      <c r="C1734">
        <f>INDEX(Convictions!$B$2:$AR$52,MATCH(A1734,Convictions!$A$2:$A$52,0),MATCH(B1734,Convictions!$B$1:$AR$1,0))</f>
        <v>9</v>
      </c>
      <c r="D1734">
        <f>INDEX(Population!$B$2:$AR$52,MATCH(A1734,Population!$A$2:$A$52,0),MATCH(B1734,Population!$B$1:$AR$1,0))</f>
        <v>5669264</v>
      </c>
      <c r="E1734" s="6">
        <f>INDEX(Convictions_per_capita!$B$2:$AR$52,MATCH(A1734,Convictions_per_capita!$A$2:$A$52,0),MATCH(B1734,Convictions_per_capita!$B$1:$AR$1,0))</f>
        <v>1.5875076553146935E-6</v>
      </c>
    </row>
    <row r="1735" spans="1:5" x14ac:dyDescent="0.35">
      <c r="A1735" t="str">
        <f t="shared" si="52"/>
        <v>Wyoming</v>
      </c>
      <c r="B1735">
        <f t="shared" si="53"/>
        <v>2009</v>
      </c>
      <c r="C1735">
        <f>INDEX(Convictions!$B$2:$AR$52,MATCH(A1735,Convictions!$A$2:$A$52,0),MATCH(B1735,Convictions!$B$1:$AR$1,0))</f>
        <v>2</v>
      </c>
      <c r="D1735">
        <f>INDEX(Population!$B$2:$AR$52,MATCH(A1735,Population!$A$2:$A$52,0),MATCH(B1735,Population!$B$1:$AR$1,0))</f>
        <v>559851</v>
      </c>
      <c r="E1735" s="6">
        <f>INDEX(Convictions_per_capita!$B$2:$AR$52,MATCH(A1735,Convictions_per_capita!$A$2:$A$52,0),MATCH(B1735,Convictions_per_capita!$B$1:$AR$1,0))</f>
        <v>3.572379079433635E-6</v>
      </c>
    </row>
    <row r="1736" spans="1:5" x14ac:dyDescent="0.35">
      <c r="A1736" t="str">
        <f t="shared" si="52"/>
        <v>Alabama</v>
      </c>
      <c r="B1736">
        <f t="shared" si="53"/>
        <v>2010</v>
      </c>
      <c r="C1736">
        <f>INDEX(Convictions!$B$2:$AR$52,MATCH(A1736,Convictions!$A$2:$A$52,0),MATCH(B1736,Convictions!$B$1:$AR$1,0))</f>
        <v>15</v>
      </c>
      <c r="D1736">
        <f>INDEX(Population!$B$2:$AR$52,MATCH(A1736,Population!$A$2:$A$52,0),MATCH(B1736,Population!$B$1:$AR$1,0))</f>
        <v>4785448</v>
      </c>
      <c r="E1736" s="6">
        <f>INDEX(Convictions_per_capita!$B$2:$AR$52,MATCH(A1736,Convictions_per_capita!$A$2:$A$52,0),MATCH(B1736,Convictions_per_capita!$B$1:$AR$1,0))</f>
        <v>3.1345027675569769E-6</v>
      </c>
    </row>
    <row r="1737" spans="1:5" x14ac:dyDescent="0.35">
      <c r="A1737" t="str">
        <f t="shared" si="52"/>
        <v>Alaska</v>
      </c>
      <c r="B1737">
        <f t="shared" si="53"/>
        <v>2010</v>
      </c>
      <c r="C1737">
        <f>INDEX(Convictions!$B$2:$AR$52,MATCH(A1737,Convictions!$A$2:$A$52,0),MATCH(B1737,Convictions!$B$1:$AR$1,0))</f>
        <v>9</v>
      </c>
      <c r="D1737">
        <f>INDEX(Population!$B$2:$AR$52,MATCH(A1737,Population!$A$2:$A$52,0),MATCH(B1737,Population!$B$1:$AR$1,0))</f>
        <v>713906</v>
      </c>
      <c r="E1737" s="6">
        <f>INDEX(Convictions_per_capita!$B$2:$AR$52,MATCH(A1737,Convictions_per_capita!$A$2:$A$52,0),MATCH(B1737,Convictions_per_capita!$B$1:$AR$1,0))</f>
        <v>1.2606701722635752E-5</v>
      </c>
    </row>
    <row r="1738" spans="1:5" x14ac:dyDescent="0.35">
      <c r="A1738" t="str">
        <f t="shared" si="52"/>
        <v>Arizona</v>
      </c>
      <c r="B1738">
        <f t="shared" si="53"/>
        <v>2010</v>
      </c>
      <c r="C1738">
        <f>INDEX(Convictions!$B$2:$AR$52,MATCH(A1738,Convictions!$A$2:$A$52,0),MATCH(B1738,Convictions!$B$1:$AR$1,0))</f>
        <v>16</v>
      </c>
      <c r="D1738">
        <f>INDEX(Population!$B$2:$AR$52,MATCH(A1738,Population!$A$2:$A$52,0),MATCH(B1738,Population!$B$1:$AR$1,0))</f>
        <v>6407774</v>
      </c>
      <c r="E1738" s="6">
        <f>INDEX(Convictions_per_capita!$B$2:$AR$52,MATCH(A1738,Convictions_per_capita!$A$2:$A$52,0),MATCH(B1738,Convictions_per_capita!$B$1:$AR$1,0))</f>
        <v>2.4969669654391683E-6</v>
      </c>
    </row>
    <row r="1739" spans="1:5" x14ac:dyDescent="0.35">
      <c r="A1739" t="str">
        <f t="shared" si="52"/>
        <v>Arkansas</v>
      </c>
      <c r="B1739">
        <f t="shared" si="53"/>
        <v>2010</v>
      </c>
      <c r="C1739">
        <f>INDEX(Convictions!$B$2:$AR$52,MATCH(A1739,Convictions!$A$2:$A$52,0),MATCH(B1739,Convictions!$B$1:$AR$1,0))</f>
        <v>17</v>
      </c>
      <c r="D1739">
        <f>INDEX(Population!$B$2:$AR$52,MATCH(A1739,Population!$A$2:$A$52,0),MATCH(B1739,Population!$B$1:$AR$1,0))</f>
        <v>2921978</v>
      </c>
      <c r="E1739" s="6">
        <f>INDEX(Convictions_per_capita!$B$2:$AR$52,MATCH(A1739,Convictions_per_capita!$A$2:$A$52,0),MATCH(B1739,Convictions_per_capita!$B$1:$AR$1,0))</f>
        <v>5.8179767267241578E-6</v>
      </c>
    </row>
    <row r="1740" spans="1:5" x14ac:dyDescent="0.35">
      <c r="A1740" t="str">
        <f t="shared" si="52"/>
        <v>California</v>
      </c>
      <c r="B1740">
        <f t="shared" si="53"/>
        <v>2010</v>
      </c>
      <c r="C1740">
        <f>INDEX(Convictions!$B$2:$AR$52,MATCH(A1740,Convictions!$A$2:$A$52,0),MATCH(B1740,Convictions!$B$1:$AR$1,0))</f>
        <v>44</v>
      </c>
      <c r="D1740">
        <f>INDEX(Population!$B$2:$AR$52,MATCH(A1740,Population!$A$2:$A$52,0),MATCH(B1740,Population!$B$1:$AR$1,0))</f>
        <v>37320903</v>
      </c>
      <c r="E1740" s="6">
        <f>INDEX(Convictions_per_capita!$B$2:$AR$52,MATCH(A1740,Convictions_per_capita!$A$2:$A$52,0),MATCH(B1740,Convictions_per_capita!$B$1:$AR$1,0))</f>
        <v>1.178963970941432E-6</v>
      </c>
    </row>
    <row r="1741" spans="1:5" x14ac:dyDescent="0.35">
      <c r="A1741" t="str">
        <f t="shared" si="52"/>
        <v>Colorado</v>
      </c>
      <c r="B1741">
        <f t="shared" si="53"/>
        <v>2010</v>
      </c>
      <c r="C1741">
        <f>INDEX(Convictions!$B$2:$AR$52,MATCH(A1741,Convictions!$A$2:$A$52,0),MATCH(B1741,Convictions!$B$1:$AR$1,0))</f>
        <v>6</v>
      </c>
      <c r="D1741">
        <f>INDEX(Population!$B$2:$AR$52,MATCH(A1741,Population!$A$2:$A$52,0),MATCH(B1741,Population!$B$1:$AR$1,0))</f>
        <v>5048281</v>
      </c>
      <c r="E1741" s="6">
        <f>INDEX(Convictions_per_capita!$B$2:$AR$52,MATCH(A1741,Convictions_per_capita!$A$2:$A$52,0),MATCH(B1741,Convictions_per_capita!$B$1:$AR$1,0))</f>
        <v>1.1885233805328983E-6</v>
      </c>
    </row>
    <row r="1742" spans="1:5" x14ac:dyDescent="0.35">
      <c r="A1742" t="str">
        <f t="shared" si="52"/>
        <v>Connecticut</v>
      </c>
      <c r="B1742">
        <f t="shared" si="53"/>
        <v>2010</v>
      </c>
      <c r="C1742">
        <f>INDEX(Convictions!$B$2:$AR$52,MATCH(A1742,Convictions!$A$2:$A$52,0),MATCH(B1742,Convictions!$B$1:$AR$1,0))</f>
        <v>4</v>
      </c>
      <c r="D1742">
        <f>INDEX(Population!$B$2:$AR$52,MATCH(A1742,Population!$A$2:$A$52,0),MATCH(B1742,Population!$B$1:$AR$1,0))</f>
        <v>3579125</v>
      </c>
      <c r="E1742" s="6">
        <f>INDEX(Convictions_per_capita!$B$2:$AR$52,MATCH(A1742,Convictions_per_capita!$A$2:$A$52,0),MATCH(B1742,Convictions_per_capita!$B$1:$AR$1,0))</f>
        <v>1.1175915901232843E-6</v>
      </c>
    </row>
    <row r="1743" spans="1:5" x14ac:dyDescent="0.35">
      <c r="A1743" t="str">
        <f t="shared" si="52"/>
        <v>Delaware</v>
      </c>
      <c r="B1743">
        <f t="shared" si="53"/>
        <v>2010</v>
      </c>
      <c r="C1743">
        <f>INDEX(Convictions!$B$2:$AR$52,MATCH(A1743,Convictions!$A$2:$A$52,0),MATCH(B1743,Convictions!$B$1:$AR$1,0))</f>
        <v>1</v>
      </c>
      <c r="D1743">
        <f>INDEX(Population!$B$2:$AR$52,MATCH(A1743,Population!$A$2:$A$52,0),MATCH(B1743,Population!$B$1:$AR$1,0))</f>
        <v>899595</v>
      </c>
      <c r="E1743" s="6">
        <f>INDEX(Convictions_per_capita!$B$2:$AR$52,MATCH(A1743,Convictions_per_capita!$A$2:$A$52,0),MATCH(B1743,Convictions_per_capita!$B$1:$AR$1,0))</f>
        <v>1.1116113362124068E-6</v>
      </c>
    </row>
    <row r="1744" spans="1:5" x14ac:dyDescent="0.35">
      <c r="A1744" t="str">
        <f t="shared" si="52"/>
        <v>District of Columbia</v>
      </c>
      <c r="B1744">
        <f t="shared" si="53"/>
        <v>2010</v>
      </c>
      <c r="C1744">
        <f>INDEX(Convictions!$B$2:$AR$52,MATCH(A1744,Convictions!$A$2:$A$52,0),MATCH(B1744,Convictions!$B$1:$AR$1,0))</f>
        <v>41</v>
      </c>
      <c r="D1744">
        <f>INDEX(Population!$B$2:$AR$52,MATCH(A1744,Population!$A$2:$A$52,0),MATCH(B1744,Population!$B$1:$AR$1,0))</f>
        <v>605085</v>
      </c>
      <c r="E1744" s="6">
        <f>INDEX(Convictions_per_capita!$B$2:$AR$52,MATCH(A1744,Convictions_per_capita!$A$2:$A$52,0),MATCH(B1744,Convictions_per_capita!$B$1:$AR$1,0))</f>
        <v>6.7759075171256928E-5</v>
      </c>
    </row>
    <row r="1745" spans="1:5" x14ac:dyDescent="0.35">
      <c r="A1745" t="str">
        <f t="shared" si="52"/>
        <v>Florida</v>
      </c>
      <c r="B1745">
        <f t="shared" si="53"/>
        <v>2010</v>
      </c>
      <c r="C1745">
        <f>INDEX(Convictions!$B$2:$AR$52,MATCH(A1745,Convictions!$A$2:$A$52,0),MATCH(B1745,Convictions!$B$1:$AR$1,0))</f>
        <v>52</v>
      </c>
      <c r="D1745">
        <f>INDEX(Population!$B$2:$AR$52,MATCH(A1745,Population!$A$2:$A$52,0),MATCH(B1745,Population!$B$1:$AR$1,0))</f>
        <v>18845785</v>
      </c>
      <c r="E1745" s="6">
        <f>INDEX(Convictions_per_capita!$B$2:$AR$52,MATCH(A1745,Convictions_per_capita!$A$2:$A$52,0),MATCH(B1745,Convictions_per_capita!$B$1:$AR$1,0))</f>
        <v>2.7592376756924691E-6</v>
      </c>
    </row>
    <row r="1746" spans="1:5" x14ac:dyDescent="0.35">
      <c r="A1746" t="str">
        <f t="shared" si="52"/>
        <v>Georgia</v>
      </c>
      <c r="B1746">
        <f t="shared" si="53"/>
        <v>2010</v>
      </c>
      <c r="C1746">
        <f>INDEX(Convictions!$B$2:$AR$52,MATCH(A1746,Convictions!$A$2:$A$52,0),MATCH(B1746,Convictions!$B$1:$AR$1,0))</f>
        <v>37</v>
      </c>
      <c r="D1746">
        <f>INDEX(Population!$B$2:$AR$52,MATCH(A1746,Population!$A$2:$A$52,0),MATCH(B1746,Population!$B$1:$AR$1,0))</f>
        <v>9711810</v>
      </c>
      <c r="E1746" s="6">
        <f>INDEX(Convictions_per_capita!$B$2:$AR$52,MATCH(A1746,Convictions_per_capita!$A$2:$A$52,0),MATCH(B1746,Convictions_per_capita!$B$1:$AR$1,0))</f>
        <v>3.8097944667368903E-6</v>
      </c>
    </row>
    <row r="1747" spans="1:5" x14ac:dyDescent="0.35">
      <c r="A1747" t="str">
        <f t="shared" si="52"/>
        <v>Hawaii</v>
      </c>
      <c r="B1747">
        <f t="shared" si="53"/>
        <v>2010</v>
      </c>
      <c r="C1747">
        <f>INDEX(Convictions!$B$2:$AR$52,MATCH(A1747,Convictions!$A$2:$A$52,0),MATCH(B1747,Convictions!$B$1:$AR$1,0))</f>
        <v>0</v>
      </c>
      <c r="D1747">
        <f>INDEX(Population!$B$2:$AR$52,MATCH(A1747,Population!$A$2:$A$52,0),MATCH(B1747,Population!$B$1:$AR$1,0))</f>
        <v>1363963</v>
      </c>
      <c r="E1747" s="6">
        <f>INDEX(Convictions_per_capita!$B$2:$AR$52,MATCH(A1747,Convictions_per_capita!$A$2:$A$52,0),MATCH(B1747,Convictions_per_capita!$B$1:$AR$1,0))</f>
        <v>0</v>
      </c>
    </row>
    <row r="1748" spans="1:5" x14ac:dyDescent="0.35">
      <c r="A1748" t="str">
        <f t="shared" si="52"/>
        <v>Idaho</v>
      </c>
      <c r="B1748">
        <f t="shared" si="53"/>
        <v>2010</v>
      </c>
      <c r="C1748">
        <f>INDEX(Convictions!$B$2:$AR$52,MATCH(A1748,Convictions!$A$2:$A$52,0),MATCH(B1748,Convictions!$B$1:$AR$1,0))</f>
        <v>0</v>
      </c>
      <c r="D1748">
        <f>INDEX(Population!$B$2:$AR$52,MATCH(A1748,Population!$A$2:$A$52,0),MATCH(B1748,Population!$B$1:$AR$1,0))</f>
        <v>1570773</v>
      </c>
      <c r="E1748" s="6">
        <f>INDEX(Convictions_per_capita!$B$2:$AR$52,MATCH(A1748,Convictions_per_capita!$A$2:$A$52,0),MATCH(B1748,Convictions_per_capita!$B$1:$AR$1,0))</f>
        <v>0</v>
      </c>
    </row>
    <row r="1749" spans="1:5" x14ac:dyDescent="0.35">
      <c r="A1749" t="str">
        <f t="shared" si="52"/>
        <v>Illinois</v>
      </c>
      <c r="B1749">
        <f t="shared" si="53"/>
        <v>2010</v>
      </c>
      <c r="C1749">
        <f>INDEX(Convictions!$B$2:$AR$52,MATCH(A1749,Convictions!$A$2:$A$52,0),MATCH(B1749,Convictions!$B$1:$AR$1,0))</f>
        <v>52</v>
      </c>
      <c r="D1749">
        <f>INDEX(Population!$B$2:$AR$52,MATCH(A1749,Population!$A$2:$A$52,0),MATCH(B1749,Population!$B$1:$AR$1,0))</f>
        <v>12840762</v>
      </c>
      <c r="E1749" s="6">
        <f>INDEX(Convictions_per_capita!$B$2:$AR$52,MATCH(A1749,Convictions_per_capita!$A$2:$A$52,0),MATCH(B1749,Convictions_per_capita!$B$1:$AR$1,0))</f>
        <v>4.0496039097991229E-6</v>
      </c>
    </row>
    <row r="1750" spans="1:5" x14ac:dyDescent="0.35">
      <c r="A1750" t="str">
        <f t="shared" si="52"/>
        <v>Indiana</v>
      </c>
      <c r="B1750">
        <f t="shared" si="53"/>
        <v>2010</v>
      </c>
      <c r="C1750">
        <f>INDEX(Convictions!$B$2:$AR$52,MATCH(A1750,Convictions!$A$2:$A$52,0),MATCH(B1750,Convictions!$B$1:$AR$1,0))</f>
        <v>12</v>
      </c>
      <c r="D1750">
        <f>INDEX(Population!$B$2:$AR$52,MATCH(A1750,Population!$A$2:$A$52,0),MATCH(B1750,Population!$B$1:$AR$1,0))</f>
        <v>6490436</v>
      </c>
      <c r="E1750" s="6">
        <f>INDEX(Convictions_per_capita!$B$2:$AR$52,MATCH(A1750,Convictions_per_capita!$A$2:$A$52,0),MATCH(B1750,Convictions_per_capita!$B$1:$AR$1,0))</f>
        <v>1.8488742512829646E-6</v>
      </c>
    </row>
    <row r="1751" spans="1:5" x14ac:dyDescent="0.35">
      <c r="A1751" t="str">
        <f t="shared" si="52"/>
        <v>Iowa</v>
      </c>
      <c r="B1751">
        <f t="shared" si="53"/>
        <v>2010</v>
      </c>
      <c r="C1751">
        <f>INDEX(Convictions!$B$2:$AR$52,MATCH(A1751,Convictions!$A$2:$A$52,0),MATCH(B1751,Convictions!$B$1:$AR$1,0))</f>
        <v>11</v>
      </c>
      <c r="D1751">
        <f>INDEX(Population!$B$2:$AR$52,MATCH(A1751,Population!$A$2:$A$52,0),MATCH(B1751,Population!$B$1:$AR$1,0))</f>
        <v>3050767</v>
      </c>
      <c r="E1751" s="6">
        <f>INDEX(Convictions_per_capita!$B$2:$AR$52,MATCH(A1751,Convictions_per_capita!$A$2:$A$52,0),MATCH(B1751,Convictions_per_capita!$B$1:$AR$1,0))</f>
        <v>3.6056506445756099E-6</v>
      </c>
    </row>
    <row r="1752" spans="1:5" x14ac:dyDescent="0.35">
      <c r="A1752" t="str">
        <f t="shared" si="52"/>
        <v>Kansas</v>
      </c>
      <c r="B1752">
        <f t="shared" si="53"/>
        <v>2010</v>
      </c>
      <c r="C1752">
        <f>INDEX(Convictions!$B$2:$AR$52,MATCH(A1752,Convictions!$A$2:$A$52,0),MATCH(B1752,Convictions!$B$1:$AR$1,0))</f>
        <v>5</v>
      </c>
      <c r="D1752">
        <f>INDEX(Population!$B$2:$AR$52,MATCH(A1752,Population!$A$2:$A$52,0),MATCH(B1752,Population!$B$1:$AR$1,0))</f>
        <v>2858213</v>
      </c>
      <c r="E1752" s="6">
        <f>INDEX(Convictions_per_capita!$B$2:$AR$52,MATCH(A1752,Convictions_per_capita!$A$2:$A$52,0),MATCH(B1752,Convictions_per_capita!$B$1:$AR$1,0))</f>
        <v>1.7493447829115605E-6</v>
      </c>
    </row>
    <row r="1753" spans="1:5" x14ac:dyDescent="0.35">
      <c r="A1753" t="str">
        <f t="shared" si="52"/>
        <v>Kentucky</v>
      </c>
      <c r="B1753">
        <f t="shared" si="53"/>
        <v>2010</v>
      </c>
      <c r="C1753">
        <f>INDEX(Convictions!$B$2:$AR$52,MATCH(A1753,Convictions!$A$2:$A$52,0),MATCH(B1753,Convictions!$B$1:$AR$1,0))</f>
        <v>34</v>
      </c>
      <c r="D1753">
        <f>INDEX(Population!$B$2:$AR$52,MATCH(A1753,Population!$A$2:$A$52,0),MATCH(B1753,Population!$B$1:$AR$1,0))</f>
        <v>4348200</v>
      </c>
      <c r="E1753" s="6">
        <f>INDEX(Convictions_per_capita!$B$2:$AR$52,MATCH(A1753,Convictions_per_capita!$A$2:$A$52,0),MATCH(B1753,Convictions_per_capita!$B$1:$AR$1,0))</f>
        <v>7.8193275378317458E-6</v>
      </c>
    </row>
    <row r="1754" spans="1:5" x14ac:dyDescent="0.35">
      <c r="A1754" t="str">
        <f t="shared" si="52"/>
        <v>Louisiana</v>
      </c>
      <c r="B1754">
        <f t="shared" si="53"/>
        <v>2010</v>
      </c>
      <c r="C1754">
        <f>INDEX(Convictions!$B$2:$AR$52,MATCH(A1754,Convictions!$A$2:$A$52,0),MATCH(B1754,Convictions!$B$1:$AR$1,0))</f>
        <v>55</v>
      </c>
      <c r="D1754">
        <f>INDEX(Population!$B$2:$AR$52,MATCH(A1754,Population!$A$2:$A$52,0),MATCH(B1754,Population!$B$1:$AR$1,0))</f>
        <v>4544532</v>
      </c>
      <c r="E1754" s="6">
        <f>INDEX(Convictions_per_capita!$B$2:$AR$52,MATCH(A1754,Convictions_per_capita!$A$2:$A$52,0),MATCH(B1754,Convictions_per_capita!$B$1:$AR$1,0))</f>
        <v>1.2102456314533597E-5</v>
      </c>
    </row>
    <row r="1755" spans="1:5" x14ac:dyDescent="0.35">
      <c r="A1755" t="str">
        <f t="shared" si="52"/>
        <v>Maine</v>
      </c>
      <c r="B1755">
        <f t="shared" si="53"/>
        <v>2010</v>
      </c>
      <c r="C1755">
        <f>INDEX(Convictions!$B$2:$AR$52,MATCH(A1755,Convictions!$A$2:$A$52,0),MATCH(B1755,Convictions!$B$1:$AR$1,0))</f>
        <v>1</v>
      </c>
      <c r="D1755">
        <f>INDEX(Population!$B$2:$AR$52,MATCH(A1755,Population!$A$2:$A$52,0),MATCH(B1755,Population!$B$1:$AR$1,0))</f>
        <v>1327632</v>
      </c>
      <c r="E1755" s="6">
        <f>INDEX(Convictions_per_capita!$B$2:$AR$52,MATCH(A1755,Convictions_per_capita!$A$2:$A$52,0),MATCH(B1755,Convictions_per_capita!$B$1:$AR$1,0))</f>
        <v>7.5322077202116249E-7</v>
      </c>
    </row>
    <row r="1756" spans="1:5" x14ac:dyDescent="0.35">
      <c r="A1756" t="str">
        <f t="shared" si="52"/>
        <v>Maryland</v>
      </c>
      <c r="B1756">
        <f t="shared" si="53"/>
        <v>2010</v>
      </c>
      <c r="C1756">
        <f>INDEX(Convictions!$B$2:$AR$52,MATCH(A1756,Convictions!$A$2:$A$52,0),MATCH(B1756,Convictions!$B$1:$AR$1,0))</f>
        <v>21</v>
      </c>
      <c r="D1756">
        <f>INDEX(Population!$B$2:$AR$52,MATCH(A1756,Population!$A$2:$A$52,0),MATCH(B1756,Population!$B$1:$AR$1,0))</f>
        <v>5788642</v>
      </c>
      <c r="E1756" s="6">
        <f>INDEX(Convictions_per_capita!$B$2:$AR$52,MATCH(A1756,Convictions_per_capita!$A$2:$A$52,0),MATCH(B1756,Convictions_per_capita!$B$1:$AR$1,0))</f>
        <v>3.6277938763530374E-6</v>
      </c>
    </row>
    <row r="1757" spans="1:5" x14ac:dyDescent="0.35">
      <c r="A1757" t="str">
        <f t="shared" si="52"/>
        <v>Massachusetts</v>
      </c>
      <c r="B1757">
        <f t="shared" si="53"/>
        <v>2010</v>
      </c>
      <c r="C1757">
        <f>INDEX(Convictions!$B$2:$AR$52,MATCH(A1757,Convictions!$A$2:$A$52,0),MATCH(B1757,Convictions!$B$1:$AR$1,0))</f>
        <v>27</v>
      </c>
      <c r="D1757">
        <f>INDEX(Population!$B$2:$AR$52,MATCH(A1757,Population!$A$2:$A$52,0),MATCH(B1757,Population!$B$1:$AR$1,0))</f>
        <v>6566431</v>
      </c>
      <c r="E1757" s="6">
        <f>INDEX(Convictions_per_capita!$B$2:$AR$52,MATCH(A1757,Convictions_per_capita!$A$2:$A$52,0),MATCH(B1757,Convictions_per_capita!$B$1:$AR$1,0))</f>
        <v>4.1118226933321921E-6</v>
      </c>
    </row>
    <row r="1758" spans="1:5" x14ac:dyDescent="0.35">
      <c r="A1758" t="str">
        <f t="shared" si="52"/>
        <v>Michigan</v>
      </c>
      <c r="B1758">
        <f t="shared" si="53"/>
        <v>2010</v>
      </c>
      <c r="C1758">
        <f>INDEX(Convictions!$B$2:$AR$52,MATCH(A1758,Convictions!$A$2:$A$52,0),MATCH(B1758,Convictions!$B$1:$AR$1,0))</f>
        <v>30</v>
      </c>
      <c r="D1758">
        <f>INDEX(Population!$B$2:$AR$52,MATCH(A1758,Population!$A$2:$A$52,0),MATCH(B1758,Population!$B$1:$AR$1,0))</f>
        <v>9877535</v>
      </c>
      <c r="E1758" s="6">
        <f>INDEX(Convictions_per_capita!$B$2:$AR$52,MATCH(A1758,Convictions_per_capita!$A$2:$A$52,0),MATCH(B1758,Convictions_per_capita!$B$1:$AR$1,0))</f>
        <v>3.0371950086737228E-6</v>
      </c>
    </row>
    <row r="1759" spans="1:5" x14ac:dyDescent="0.35">
      <c r="A1759" t="str">
        <f t="shared" si="52"/>
        <v>Minnesota</v>
      </c>
      <c r="B1759">
        <f t="shared" si="53"/>
        <v>2010</v>
      </c>
      <c r="C1759">
        <f>INDEX(Convictions!$B$2:$AR$52,MATCH(A1759,Convictions!$A$2:$A$52,0),MATCH(B1759,Convictions!$B$1:$AR$1,0))</f>
        <v>6</v>
      </c>
      <c r="D1759">
        <f>INDEX(Population!$B$2:$AR$52,MATCH(A1759,Population!$A$2:$A$52,0),MATCH(B1759,Population!$B$1:$AR$1,0))</f>
        <v>5310843</v>
      </c>
      <c r="E1759" s="6">
        <f>INDEX(Convictions_per_capita!$B$2:$AR$52,MATCH(A1759,Convictions_per_capita!$A$2:$A$52,0),MATCH(B1759,Convictions_per_capita!$B$1:$AR$1,0))</f>
        <v>1.1297641447883134E-6</v>
      </c>
    </row>
    <row r="1760" spans="1:5" x14ac:dyDescent="0.35">
      <c r="A1760" t="str">
        <f t="shared" si="52"/>
        <v>Mississippi</v>
      </c>
      <c r="B1760">
        <f t="shared" si="53"/>
        <v>2010</v>
      </c>
      <c r="C1760">
        <f>INDEX(Convictions!$B$2:$AR$52,MATCH(A1760,Convictions!$A$2:$A$52,0),MATCH(B1760,Convictions!$B$1:$AR$1,0))</f>
        <v>24</v>
      </c>
      <c r="D1760">
        <f>INDEX(Population!$B$2:$AR$52,MATCH(A1760,Population!$A$2:$A$52,0),MATCH(B1760,Population!$B$1:$AR$1,0))</f>
        <v>2970536</v>
      </c>
      <c r="E1760" s="6">
        <f>INDEX(Convictions_per_capita!$B$2:$AR$52,MATCH(A1760,Convictions_per_capita!$A$2:$A$52,0),MATCH(B1760,Convictions_per_capita!$B$1:$AR$1,0))</f>
        <v>8.0793499893621886E-6</v>
      </c>
    </row>
    <row r="1761" spans="1:5" x14ac:dyDescent="0.35">
      <c r="A1761" t="str">
        <f t="shared" si="52"/>
        <v>Missouri</v>
      </c>
      <c r="B1761">
        <f t="shared" si="53"/>
        <v>2010</v>
      </c>
      <c r="C1761">
        <f>INDEX(Convictions!$B$2:$AR$52,MATCH(A1761,Convictions!$A$2:$A$52,0),MATCH(B1761,Convictions!$B$1:$AR$1,0))</f>
        <v>25</v>
      </c>
      <c r="D1761">
        <f>INDEX(Population!$B$2:$AR$52,MATCH(A1761,Population!$A$2:$A$52,0),MATCH(B1761,Population!$B$1:$AR$1,0))</f>
        <v>5995976</v>
      </c>
      <c r="E1761" s="6">
        <f>INDEX(Convictions_per_capita!$B$2:$AR$52,MATCH(A1761,Convictions_per_capita!$A$2:$A$52,0),MATCH(B1761,Convictions_per_capita!$B$1:$AR$1,0))</f>
        <v>4.1694629865096189E-6</v>
      </c>
    </row>
    <row r="1762" spans="1:5" x14ac:dyDescent="0.35">
      <c r="A1762" t="str">
        <f t="shared" si="52"/>
        <v>Montana</v>
      </c>
      <c r="B1762">
        <f t="shared" si="53"/>
        <v>2010</v>
      </c>
      <c r="C1762">
        <f>INDEX(Convictions!$B$2:$AR$52,MATCH(A1762,Convictions!$A$2:$A$52,0),MATCH(B1762,Convictions!$B$1:$AR$1,0))</f>
        <v>10</v>
      </c>
      <c r="D1762">
        <f>INDEX(Population!$B$2:$AR$52,MATCH(A1762,Population!$A$2:$A$52,0),MATCH(B1762,Population!$B$1:$AR$1,0))</f>
        <v>990722</v>
      </c>
      <c r="E1762" s="6">
        <f>INDEX(Convictions_per_capita!$B$2:$AR$52,MATCH(A1762,Convictions_per_capita!$A$2:$A$52,0),MATCH(B1762,Convictions_per_capita!$B$1:$AR$1,0))</f>
        <v>1.0093648874255342E-5</v>
      </c>
    </row>
    <row r="1763" spans="1:5" x14ac:dyDescent="0.35">
      <c r="A1763" t="str">
        <f t="shared" si="52"/>
        <v>Nebraska</v>
      </c>
      <c r="B1763">
        <f t="shared" si="53"/>
        <v>2010</v>
      </c>
      <c r="C1763">
        <f>INDEX(Convictions!$B$2:$AR$52,MATCH(A1763,Convictions!$A$2:$A$52,0),MATCH(B1763,Convictions!$B$1:$AR$1,0))</f>
        <v>4</v>
      </c>
      <c r="D1763">
        <f>INDEX(Population!$B$2:$AR$52,MATCH(A1763,Population!$A$2:$A$52,0),MATCH(B1763,Population!$B$1:$AR$1,0))</f>
        <v>1829536</v>
      </c>
      <c r="E1763" s="6">
        <f>INDEX(Convictions_per_capita!$B$2:$AR$52,MATCH(A1763,Convictions_per_capita!$A$2:$A$52,0),MATCH(B1763,Convictions_per_capita!$B$1:$AR$1,0))</f>
        <v>2.1863467021146344E-6</v>
      </c>
    </row>
    <row r="1764" spans="1:5" x14ac:dyDescent="0.35">
      <c r="A1764" t="str">
        <f t="shared" si="52"/>
        <v>Nevada</v>
      </c>
      <c r="B1764">
        <f t="shared" si="53"/>
        <v>2010</v>
      </c>
      <c r="C1764">
        <f>INDEX(Convictions!$B$2:$AR$52,MATCH(A1764,Convictions!$A$2:$A$52,0),MATCH(B1764,Convictions!$B$1:$AR$1,0))</f>
        <v>4</v>
      </c>
      <c r="D1764">
        <f>INDEX(Population!$B$2:$AR$52,MATCH(A1764,Population!$A$2:$A$52,0),MATCH(B1764,Population!$B$1:$AR$1,0))</f>
        <v>2702464</v>
      </c>
      <c r="E1764" s="6">
        <f>INDEX(Convictions_per_capita!$B$2:$AR$52,MATCH(A1764,Convictions_per_capita!$A$2:$A$52,0),MATCH(B1764,Convictions_per_capita!$B$1:$AR$1,0))</f>
        <v>1.4801307251456448E-6</v>
      </c>
    </row>
    <row r="1765" spans="1:5" x14ac:dyDescent="0.35">
      <c r="A1765" t="str">
        <f t="shared" si="52"/>
        <v>New Hampshire</v>
      </c>
      <c r="B1765">
        <f t="shared" si="53"/>
        <v>2010</v>
      </c>
      <c r="C1765">
        <f>INDEX(Convictions!$B$2:$AR$52,MATCH(A1765,Convictions!$A$2:$A$52,0),MATCH(B1765,Convictions!$B$1:$AR$1,0))</f>
        <v>1</v>
      </c>
      <c r="D1765">
        <f>INDEX(Population!$B$2:$AR$52,MATCH(A1765,Population!$A$2:$A$52,0),MATCH(B1765,Population!$B$1:$AR$1,0))</f>
        <v>1316777</v>
      </c>
      <c r="E1765" s="6">
        <f>INDEX(Convictions_per_capita!$B$2:$AR$52,MATCH(A1765,Convictions_per_capita!$A$2:$A$52,0),MATCH(B1765,Convictions_per_capita!$B$1:$AR$1,0))</f>
        <v>7.594300325719541E-7</v>
      </c>
    </row>
    <row r="1766" spans="1:5" x14ac:dyDescent="0.35">
      <c r="A1766" t="str">
        <f t="shared" si="52"/>
        <v>New Jersey</v>
      </c>
      <c r="B1766">
        <f t="shared" si="53"/>
        <v>2010</v>
      </c>
      <c r="C1766">
        <f>INDEX(Convictions!$B$2:$AR$52,MATCH(A1766,Convictions!$A$2:$A$52,0),MATCH(B1766,Convictions!$B$1:$AR$1,0))</f>
        <v>47</v>
      </c>
      <c r="D1766">
        <f>INDEX(Population!$B$2:$AR$52,MATCH(A1766,Population!$A$2:$A$52,0),MATCH(B1766,Population!$B$1:$AR$1,0))</f>
        <v>8799624</v>
      </c>
      <c r="E1766" s="6">
        <f>INDEX(Convictions_per_capita!$B$2:$AR$52,MATCH(A1766,Convictions_per_capita!$A$2:$A$52,0),MATCH(B1766,Convictions_per_capita!$B$1:$AR$1,0))</f>
        <v>5.3411373031393156E-6</v>
      </c>
    </row>
    <row r="1767" spans="1:5" x14ac:dyDescent="0.35">
      <c r="A1767" t="str">
        <f t="shared" si="52"/>
        <v>New Mexico</v>
      </c>
      <c r="B1767">
        <f t="shared" si="53"/>
        <v>2010</v>
      </c>
      <c r="C1767">
        <f>INDEX(Convictions!$B$2:$AR$52,MATCH(A1767,Convictions!$A$2:$A$52,0),MATCH(B1767,Convictions!$B$1:$AR$1,0))</f>
        <v>7</v>
      </c>
      <c r="D1767">
        <f>INDEX(Population!$B$2:$AR$52,MATCH(A1767,Population!$A$2:$A$52,0),MATCH(B1767,Population!$B$1:$AR$1,0))</f>
        <v>2064588</v>
      </c>
      <c r="E1767" s="6">
        <f>INDEX(Convictions_per_capita!$B$2:$AR$52,MATCH(A1767,Convictions_per_capita!$A$2:$A$52,0),MATCH(B1767,Convictions_per_capita!$B$1:$AR$1,0))</f>
        <v>3.3905069679761775E-6</v>
      </c>
    </row>
    <row r="1768" spans="1:5" x14ac:dyDescent="0.35">
      <c r="A1768" t="str">
        <f t="shared" si="52"/>
        <v>New York</v>
      </c>
      <c r="B1768">
        <f t="shared" si="53"/>
        <v>2010</v>
      </c>
      <c r="C1768">
        <f>INDEX(Convictions!$B$2:$AR$52,MATCH(A1768,Convictions!$A$2:$A$52,0),MATCH(B1768,Convictions!$B$1:$AR$1,0))</f>
        <v>37</v>
      </c>
      <c r="D1768">
        <f>INDEX(Population!$B$2:$AR$52,MATCH(A1768,Population!$A$2:$A$52,0),MATCH(B1768,Population!$B$1:$AR$1,0))</f>
        <v>19400080</v>
      </c>
      <c r="E1768" s="6">
        <f>INDEX(Convictions_per_capita!$B$2:$AR$52,MATCH(A1768,Convictions_per_capita!$A$2:$A$52,0),MATCH(B1768,Convictions_per_capita!$B$1:$AR$1,0))</f>
        <v>1.9072086300675048E-6</v>
      </c>
    </row>
    <row r="1769" spans="1:5" x14ac:dyDescent="0.35">
      <c r="A1769" t="str">
        <f t="shared" si="52"/>
        <v>North Carolina</v>
      </c>
      <c r="B1769">
        <f t="shared" si="53"/>
        <v>2010</v>
      </c>
      <c r="C1769">
        <f>INDEX(Convictions!$B$2:$AR$52,MATCH(A1769,Convictions!$A$2:$A$52,0),MATCH(B1769,Convictions!$B$1:$AR$1,0))</f>
        <v>18</v>
      </c>
      <c r="D1769">
        <f>INDEX(Population!$B$2:$AR$52,MATCH(A1769,Population!$A$2:$A$52,0),MATCH(B1769,Population!$B$1:$AR$1,0))</f>
        <v>9574293</v>
      </c>
      <c r="E1769" s="6">
        <f>INDEX(Convictions_per_capita!$B$2:$AR$52,MATCH(A1769,Convictions_per_capita!$A$2:$A$52,0),MATCH(B1769,Convictions_per_capita!$B$1:$AR$1,0))</f>
        <v>1.8800343795620208E-6</v>
      </c>
    </row>
    <row r="1770" spans="1:5" x14ac:dyDescent="0.35">
      <c r="A1770" t="str">
        <f t="shared" si="52"/>
        <v>North Dakota</v>
      </c>
      <c r="B1770">
        <f t="shared" si="53"/>
        <v>2010</v>
      </c>
      <c r="C1770">
        <f>INDEX(Convictions!$B$2:$AR$52,MATCH(A1770,Convictions!$A$2:$A$52,0),MATCH(B1770,Convictions!$B$1:$AR$1,0))</f>
        <v>6</v>
      </c>
      <c r="D1770">
        <f>INDEX(Population!$B$2:$AR$52,MATCH(A1770,Population!$A$2:$A$52,0),MATCH(B1770,Population!$B$1:$AR$1,0))</f>
        <v>674710</v>
      </c>
      <c r="E1770" s="6">
        <f>INDEX(Convictions_per_capita!$B$2:$AR$52,MATCH(A1770,Convictions_per_capita!$A$2:$A$52,0),MATCH(B1770,Convictions_per_capita!$B$1:$AR$1,0))</f>
        <v>8.8927094603607484E-6</v>
      </c>
    </row>
    <row r="1771" spans="1:5" x14ac:dyDescent="0.35">
      <c r="A1771" t="str">
        <f t="shared" si="52"/>
        <v>Ohio</v>
      </c>
      <c r="B1771">
        <f t="shared" si="53"/>
        <v>2010</v>
      </c>
      <c r="C1771">
        <f>INDEX(Convictions!$B$2:$AR$52,MATCH(A1771,Convictions!$A$2:$A$52,0),MATCH(B1771,Convictions!$B$1:$AR$1,0))</f>
        <v>65</v>
      </c>
      <c r="D1771">
        <f>INDEX(Population!$B$2:$AR$52,MATCH(A1771,Population!$A$2:$A$52,0),MATCH(B1771,Population!$B$1:$AR$1,0))</f>
        <v>11539327</v>
      </c>
      <c r="E1771" s="6">
        <f>INDEX(Convictions_per_capita!$B$2:$AR$52,MATCH(A1771,Convictions_per_capita!$A$2:$A$52,0),MATCH(B1771,Convictions_per_capita!$B$1:$AR$1,0))</f>
        <v>5.632910827468534E-6</v>
      </c>
    </row>
    <row r="1772" spans="1:5" x14ac:dyDescent="0.35">
      <c r="A1772" t="str">
        <f t="shared" si="52"/>
        <v>Oklahoma</v>
      </c>
      <c r="B1772">
        <f t="shared" si="53"/>
        <v>2010</v>
      </c>
      <c r="C1772">
        <f>INDEX(Convictions!$B$2:$AR$52,MATCH(A1772,Convictions!$A$2:$A$52,0),MATCH(B1772,Convictions!$B$1:$AR$1,0))</f>
        <v>14</v>
      </c>
      <c r="D1772">
        <f>INDEX(Population!$B$2:$AR$52,MATCH(A1772,Population!$A$2:$A$52,0),MATCH(B1772,Population!$B$1:$AR$1,0))</f>
        <v>3759632</v>
      </c>
      <c r="E1772" s="6">
        <f>INDEX(Convictions_per_capita!$B$2:$AR$52,MATCH(A1772,Convictions_per_capita!$A$2:$A$52,0),MATCH(B1772,Convictions_per_capita!$B$1:$AR$1,0))</f>
        <v>3.7237687092779294E-6</v>
      </c>
    </row>
    <row r="1773" spans="1:5" x14ac:dyDescent="0.35">
      <c r="A1773" t="str">
        <f t="shared" si="52"/>
        <v>Oregon</v>
      </c>
      <c r="B1773">
        <f t="shared" si="53"/>
        <v>2010</v>
      </c>
      <c r="C1773">
        <f>INDEX(Convictions!$B$2:$AR$52,MATCH(A1773,Convictions!$A$2:$A$52,0),MATCH(B1773,Convictions!$B$1:$AR$1,0))</f>
        <v>1</v>
      </c>
      <c r="D1773">
        <f>INDEX(Population!$B$2:$AR$52,MATCH(A1773,Population!$A$2:$A$52,0),MATCH(B1773,Population!$B$1:$AR$1,0))</f>
        <v>3837532</v>
      </c>
      <c r="E1773" s="6">
        <f>INDEX(Convictions_per_capita!$B$2:$AR$52,MATCH(A1773,Convictions_per_capita!$A$2:$A$52,0),MATCH(B1773,Convictions_per_capita!$B$1:$AR$1,0))</f>
        <v>2.6058414626900832E-7</v>
      </c>
    </row>
    <row r="1774" spans="1:5" x14ac:dyDescent="0.35">
      <c r="A1774" t="str">
        <f t="shared" si="52"/>
        <v>Pennsylvania</v>
      </c>
      <c r="B1774">
        <f t="shared" si="53"/>
        <v>2010</v>
      </c>
      <c r="C1774">
        <f>INDEX(Convictions!$B$2:$AR$52,MATCH(A1774,Convictions!$A$2:$A$52,0),MATCH(B1774,Convictions!$B$1:$AR$1,0))</f>
        <v>54</v>
      </c>
      <c r="D1774">
        <f>INDEX(Population!$B$2:$AR$52,MATCH(A1774,Population!$A$2:$A$52,0),MATCH(B1774,Population!$B$1:$AR$1,0))</f>
        <v>12711158</v>
      </c>
      <c r="E1774" s="6">
        <f>INDEX(Convictions_per_capita!$B$2:$AR$52,MATCH(A1774,Convictions_per_capita!$A$2:$A$52,0),MATCH(B1774,Convictions_per_capita!$B$1:$AR$1,0))</f>
        <v>4.2482360773109735E-6</v>
      </c>
    </row>
    <row r="1775" spans="1:5" x14ac:dyDescent="0.35">
      <c r="A1775" t="str">
        <f t="shared" si="52"/>
        <v>Rhode Island</v>
      </c>
      <c r="B1775">
        <f t="shared" si="53"/>
        <v>2010</v>
      </c>
      <c r="C1775">
        <f>INDEX(Convictions!$B$2:$AR$52,MATCH(A1775,Convictions!$A$2:$A$52,0),MATCH(B1775,Convictions!$B$1:$AR$1,0))</f>
        <v>3</v>
      </c>
      <c r="D1775">
        <f>INDEX(Population!$B$2:$AR$52,MATCH(A1775,Population!$A$2:$A$52,0),MATCH(B1775,Population!$B$1:$AR$1,0))</f>
        <v>1053938</v>
      </c>
      <c r="E1775" s="6">
        <f>INDEX(Convictions_per_capita!$B$2:$AR$52,MATCH(A1775,Convictions_per_capita!$A$2:$A$52,0),MATCH(B1775,Convictions_per_capita!$B$1:$AR$1,0))</f>
        <v>2.8464672494966496E-6</v>
      </c>
    </row>
    <row r="1776" spans="1:5" x14ac:dyDescent="0.35">
      <c r="A1776" t="str">
        <f t="shared" si="52"/>
        <v>South Carolina</v>
      </c>
      <c r="B1776">
        <f t="shared" si="53"/>
        <v>2010</v>
      </c>
      <c r="C1776">
        <f>INDEX(Convictions!$B$2:$AR$52,MATCH(A1776,Convictions!$A$2:$A$52,0),MATCH(B1776,Convictions!$B$1:$AR$1,0))</f>
        <v>2</v>
      </c>
      <c r="D1776">
        <f>INDEX(Population!$B$2:$AR$52,MATCH(A1776,Population!$A$2:$A$52,0),MATCH(B1776,Population!$B$1:$AR$1,0))</f>
        <v>4635656</v>
      </c>
      <c r="E1776" s="6">
        <f>INDEX(Convictions_per_capita!$B$2:$AR$52,MATCH(A1776,Convictions_per_capita!$A$2:$A$52,0),MATCH(B1776,Convictions_per_capita!$B$1:$AR$1,0))</f>
        <v>4.3143839836260497E-7</v>
      </c>
    </row>
    <row r="1777" spans="1:5" x14ac:dyDescent="0.35">
      <c r="A1777" t="str">
        <f t="shared" si="52"/>
        <v>South Dakota</v>
      </c>
      <c r="B1777">
        <f t="shared" si="53"/>
        <v>2010</v>
      </c>
      <c r="C1777">
        <f>INDEX(Convictions!$B$2:$AR$52,MATCH(A1777,Convictions!$A$2:$A$52,0),MATCH(B1777,Convictions!$B$1:$AR$1,0))</f>
        <v>9</v>
      </c>
      <c r="D1777">
        <f>INDEX(Population!$B$2:$AR$52,MATCH(A1777,Population!$A$2:$A$52,0),MATCH(B1777,Population!$B$1:$AR$1,0))</f>
        <v>816165</v>
      </c>
      <c r="E1777" s="6">
        <f>INDEX(Convictions_per_capita!$B$2:$AR$52,MATCH(A1777,Convictions_per_capita!$A$2:$A$52,0),MATCH(B1777,Convictions_per_capita!$B$1:$AR$1,0))</f>
        <v>1.102718200363897E-5</v>
      </c>
    </row>
    <row r="1778" spans="1:5" x14ac:dyDescent="0.35">
      <c r="A1778" t="str">
        <f t="shared" si="52"/>
        <v>Tennessee</v>
      </c>
      <c r="B1778">
        <f t="shared" si="53"/>
        <v>2010</v>
      </c>
      <c r="C1778">
        <f>INDEX(Convictions!$B$2:$AR$52,MATCH(A1778,Convictions!$A$2:$A$52,0),MATCH(B1778,Convictions!$B$1:$AR$1,0))</f>
        <v>21</v>
      </c>
      <c r="D1778">
        <f>INDEX(Population!$B$2:$AR$52,MATCH(A1778,Population!$A$2:$A$52,0),MATCH(B1778,Population!$B$1:$AR$1,0))</f>
        <v>6355301</v>
      </c>
      <c r="E1778" s="6">
        <f>INDEX(Convictions_per_capita!$B$2:$AR$52,MATCH(A1778,Convictions_per_capita!$A$2:$A$52,0),MATCH(B1778,Convictions_per_capita!$B$1:$AR$1,0))</f>
        <v>3.3043281506257533E-6</v>
      </c>
    </row>
    <row r="1779" spans="1:5" x14ac:dyDescent="0.35">
      <c r="A1779" t="str">
        <f t="shared" si="52"/>
        <v>Texas</v>
      </c>
      <c r="B1779">
        <f t="shared" si="53"/>
        <v>2010</v>
      </c>
      <c r="C1779">
        <f>INDEX(Convictions!$B$2:$AR$52,MATCH(A1779,Convictions!$A$2:$A$52,0),MATCH(B1779,Convictions!$B$1:$AR$1,0))</f>
        <v>71</v>
      </c>
      <c r="D1779">
        <f>INDEX(Population!$B$2:$AR$52,MATCH(A1779,Population!$A$2:$A$52,0),MATCH(B1779,Population!$B$1:$AR$1,0))</f>
        <v>25242679</v>
      </c>
      <c r="E1779" s="6">
        <f>INDEX(Convictions_per_capita!$B$2:$AR$52,MATCH(A1779,Convictions_per_capita!$A$2:$A$52,0),MATCH(B1779,Convictions_per_capita!$B$1:$AR$1,0))</f>
        <v>2.8126967030718095E-6</v>
      </c>
    </row>
    <row r="1780" spans="1:5" x14ac:dyDescent="0.35">
      <c r="A1780" t="str">
        <f t="shared" si="52"/>
        <v>Utah</v>
      </c>
      <c r="B1780">
        <f t="shared" si="53"/>
        <v>2010</v>
      </c>
      <c r="C1780">
        <f>INDEX(Convictions!$B$2:$AR$52,MATCH(A1780,Convictions!$A$2:$A$52,0),MATCH(B1780,Convictions!$B$1:$AR$1,0))</f>
        <v>1</v>
      </c>
      <c r="D1780">
        <f>INDEX(Population!$B$2:$AR$52,MATCH(A1780,Population!$A$2:$A$52,0),MATCH(B1780,Population!$B$1:$AR$1,0))</f>
        <v>2775334</v>
      </c>
      <c r="E1780" s="6">
        <f>INDEX(Convictions_per_capita!$B$2:$AR$52,MATCH(A1780,Convictions_per_capita!$A$2:$A$52,0),MATCH(B1780,Convictions_per_capita!$B$1:$AR$1,0))</f>
        <v>3.6031699247730183E-7</v>
      </c>
    </row>
    <row r="1781" spans="1:5" x14ac:dyDescent="0.35">
      <c r="A1781" t="str">
        <f t="shared" si="52"/>
        <v>Vermont</v>
      </c>
      <c r="B1781">
        <f t="shared" si="53"/>
        <v>2010</v>
      </c>
      <c r="C1781">
        <f>INDEX(Convictions!$B$2:$AR$52,MATCH(A1781,Convictions!$A$2:$A$52,0),MATCH(B1781,Convictions!$B$1:$AR$1,0))</f>
        <v>2</v>
      </c>
      <c r="D1781">
        <f>INDEX(Population!$B$2:$AR$52,MATCH(A1781,Population!$A$2:$A$52,0),MATCH(B1781,Population!$B$1:$AR$1,0))</f>
        <v>625880</v>
      </c>
      <c r="E1781" s="6">
        <f>INDEX(Convictions_per_capita!$B$2:$AR$52,MATCH(A1781,Convictions_per_capita!$A$2:$A$52,0),MATCH(B1781,Convictions_per_capita!$B$1:$AR$1,0))</f>
        <v>3.1955007349651691E-6</v>
      </c>
    </row>
    <row r="1782" spans="1:5" x14ac:dyDescent="0.35">
      <c r="A1782" t="str">
        <f t="shared" ref="A1782:A1845" si="54">A1731</f>
        <v>Virginia</v>
      </c>
      <c r="B1782">
        <f t="shared" ref="B1782:B1845" si="55">B1731+1</f>
        <v>2010</v>
      </c>
      <c r="C1782">
        <f>INDEX(Convictions!$B$2:$AR$52,MATCH(A1782,Convictions!$A$2:$A$52,0),MATCH(B1782,Convictions!$B$1:$AR$1,0))</f>
        <v>62</v>
      </c>
      <c r="D1782">
        <f>INDEX(Population!$B$2:$AR$52,MATCH(A1782,Population!$A$2:$A$52,0),MATCH(B1782,Population!$B$1:$AR$1,0))</f>
        <v>8023680</v>
      </c>
      <c r="E1782" s="6">
        <f>INDEX(Convictions_per_capita!$B$2:$AR$52,MATCH(A1782,Convictions_per_capita!$A$2:$A$52,0),MATCH(B1782,Convictions_per_capita!$B$1:$AR$1,0))</f>
        <v>7.7271277020020735E-6</v>
      </c>
    </row>
    <row r="1783" spans="1:5" x14ac:dyDescent="0.35">
      <c r="A1783" t="str">
        <f t="shared" si="54"/>
        <v>Washington</v>
      </c>
      <c r="B1783">
        <f t="shared" si="55"/>
        <v>2010</v>
      </c>
      <c r="C1783">
        <f>INDEX(Convictions!$B$2:$AR$52,MATCH(A1783,Convictions!$A$2:$A$52,0),MATCH(B1783,Convictions!$B$1:$AR$1,0))</f>
        <v>8</v>
      </c>
      <c r="D1783">
        <f>INDEX(Population!$B$2:$AR$52,MATCH(A1783,Population!$A$2:$A$52,0),MATCH(B1783,Population!$B$1:$AR$1,0))</f>
        <v>6742902</v>
      </c>
      <c r="E1783" s="6">
        <f>INDEX(Convictions_per_capita!$B$2:$AR$52,MATCH(A1783,Convictions_per_capita!$A$2:$A$52,0),MATCH(B1783,Convictions_per_capita!$B$1:$AR$1,0))</f>
        <v>1.1864327851717258E-6</v>
      </c>
    </row>
    <row r="1784" spans="1:5" x14ac:dyDescent="0.35">
      <c r="A1784" t="str">
        <f t="shared" si="54"/>
        <v>West Virginia</v>
      </c>
      <c r="B1784">
        <f t="shared" si="55"/>
        <v>2010</v>
      </c>
      <c r="C1784">
        <f>INDEX(Convictions!$B$2:$AR$52,MATCH(A1784,Convictions!$A$2:$A$52,0),MATCH(B1784,Convictions!$B$1:$AR$1,0))</f>
        <v>9</v>
      </c>
      <c r="D1784">
        <f>INDEX(Population!$B$2:$AR$52,MATCH(A1784,Population!$A$2:$A$52,0),MATCH(B1784,Population!$B$1:$AR$1,0))</f>
        <v>1854214</v>
      </c>
      <c r="E1784" s="6">
        <f>INDEX(Convictions_per_capita!$B$2:$AR$52,MATCH(A1784,Convictions_per_capita!$A$2:$A$52,0),MATCH(B1784,Convictions_per_capita!$B$1:$AR$1,0))</f>
        <v>4.8538086758054896E-6</v>
      </c>
    </row>
    <row r="1785" spans="1:5" x14ac:dyDescent="0.35">
      <c r="A1785" t="str">
        <f t="shared" si="54"/>
        <v>Wisconsin</v>
      </c>
      <c r="B1785">
        <f t="shared" si="55"/>
        <v>2010</v>
      </c>
      <c r="C1785">
        <f>INDEX(Convictions!$B$2:$AR$52,MATCH(A1785,Convictions!$A$2:$A$52,0),MATCH(B1785,Convictions!$B$1:$AR$1,0))</f>
        <v>7</v>
      </c>
      <c r="D1785">
        <f>INDEX(Population!$B$2:$AR$52,MATCH(A1785,Population!$A$2:$A$52,0),MATCH(B1785,Population!$B$1:$AR$1,0))</f>
        <v>5690479</v>
      </c>
      <c r="E1785" s="6">
        <f>INDEX(Convictions_per_capita!$B$2:$AR$52,MATCH(A1785,Convictions_per_capita!$A$2:$A$52,0),MATCH(B1785,Convictions_per_capita!$B$1:$AR$1,0))</f>
        <v>1.2301249156705436E-6</v>
      </c>
    </row>
    <row r="1786" spans="1:5" x14ac:dyDescent="0.35">
      <c r="A1786" t="str">
        <f t="shared" si="54"/>
        <v>Wyoming</v>
      </c>
      <c r="B1786">
        <f t="shared" si="55"/>
        <v>2010</v>
      </c>
      <c r="C1786">
        <f>INDEX(Convictions!$B$2:$AR$52,MATCH(A1786,Convictions!$A$2:$A$52,0),MATCH(B1786,Convictions!$B$1:$AR$1,0))</f>
        <v>1</v>
      </c>
      <c r="D1786">
        <f>INDEX(Population!$B$2:$AR$52,MATCH(A1786,Population!$A$2:$A$52,0),MATCH(B1786,Population!$B$1:$AR$1,0))</f>
        <v>564483</v>
      </c>
      <c r="E1786" s="6">
        <f>INDEX(Convictions_per_capita!$B$2:$AR$52,MATCH(A1786,Convictions_per_capita!$A$2:$A$52,0),MATCH(B1786,Convictions_per_capita!$B$1:$AR$1,0))</f>
        <v>1.7715325350807729E-6</v>
      </c>
    </row>
    <row r="1787" spans="1:5" x14ac:dyDescent="0.35">
      <c r="A1787" t="str">
        <f t="shared" si="54"/>
        <v>Alabama</v>
      </c>
      <c r="B1787">
        <f t="shared" si="55"/>
        <v>2011</v>
      </c>
      <c r="C1787">
        <f>INDEX(Convictions!$B$2:$AR$52,MATCH(A1787,Convictions!$A$2:$A$52,0),MATCH(B1787,Convictions!$B$1:$AR$1,0))</f>
        <v>23</v>
      </c>
      <c r="D1787">
        <f>INDEX(Population!$B$2:$AR$52,MATCH(A1787,Population!$A$2:$A$52,0),MATCH(B1787,Population!$B$1:$AR$1,0))</f>
        <v>4798834</v>
      </c>
      <c r="E1787" s="6">
        <f>INDEX(Convictions_per_capita!$B$2:$AR$52,MATCH(A1787,Convictions_per_capita!$A$2:$A$52,0),MATCH(B1787,Convictions_per_capita!$B$1:$AR$1,0))</f>
        <v>4.7928309251789081E-6</v>
      </c>
    </row>
    <row r="1788" spans="1:5" x14ac:dyDescent="0.35">
      <c r="A1788" t="str">
        <f t="shared" si="54"/>
        <v>Alaska</v>
      </c>
      <c r="B1788">
        <f t="shared" si="55"/>
        <v>2011</v>
      </c>
      <c r="C1788">
        <f>INDEX(Convictions!$B$2:$AR$52,MATCH(A1788,Convictions!$A$2:$A$52,0),MATCH(B1788,Convictions!$B$1:$AR$1,0))</f>
        <v>4</v>
      </c>
      <c r="D1788">
        <f>INDEX(Population!$B$2:$AR$52,MATCH(A1788,Population!$A$2:$A$52,0),MATCH(B1788,Population!$B$1:$AR$1,0))</f>
        <v>722038</v>
      </c>
      <c r="E1788" s="6">
        <f>INDEX(Convictions_per_capita!$B$2:$AR$52,MATCH(A1788,Convictions_per_capita!$A$2:$A$52,0),MATCH(B1788,Convictions_per_capita!$B$1:$AR$1,0))</f>
        <v>5.5398746326370632E-6</v>
      </c>
    </row>
    <row r="1789" spans="1:5" x14ac:dyDescent="0.35">
      <c r="A1789" t="str">
        <f t="shared" si="54"/>
        <v>Arizona</v>
      </c>
      <c r="B1789">
        <f t="shared" si="55"/>
        <v>2011</v>
      </c>
      <c r="C1789">
        <f>INDEX(Convictions!$B$2:$AR$52,MATCH(A1789,Convictions!$A$2:$A$52,0),MATCH(B1789,Convictions!$B$1:$AR$1,0))</f>
        <v>18</v>
      </c>
      <c r="D1789">
        <f>INDEX(Population!$B$2:$AR$52,MATCH(A1789,Population!$A$2:$A$52,0),MATCH(B1789,Population!$B$1:$AR$1,0))</f>
        <v>6473497</v>
      </c>
      <c r="E1789" s="6">
        <f>INDEX(Convictions_per_capita!$B$2:$AR$52,MATCH(A1789,Convictions_per_capita!$A$2:$A$52,0),MATCH(B1789,Convictions_per_capita!$B$1:$AR$1,0))</f>
        <v>2.7805682152938358E-6</v>
      </c>
    </row>
    <row r="1790" spans="1:5" x14ac:dyDescent="0.35">
      <c r="A1790" t="str">
        <f t="shared" si="54"/>
        <v>Arkansas</v>
      </c>
      <c r="B1790">
        <f t="shared" si="55"/>
        <v>2011</v>
      </c>
      <c r="C1790">
        <f>INDEX(Convictions!$B$2:$AR$52,MATCH(A1790,Convictions!$A$2:$A$52,0),MATCH(B1790,Convictions!$B$1:$AR$1,0))</f>
        <v>8</v>
      </c>
      <c r="D1790">
        <f>INDEX(Population!$B$2:$AR$52,MATCH(A1790,Population!$A$2:$A$52,0),MATCH(B1790,Population!$B$1:$AR$1,0))</f>
        <v>2940407</v>
      </c>
      <c r="E1790" s="6">
        <f>INDEX(Convictions_per_capita!$B$2:$AR$52,MATCH(A1790,Convictions_per_capita!$A$2:$A$52,0),MATCH(B1790,Convictions_per_capita!$B$1:$AR$1,0))</f>
        <v>2.720711792619185E-6</v>
      </c>
    </row>
    <row r="1791" spans="1:5" x14ac:dyDescent="0.35">
      <c r="A1791" t="str">
        <f t="shared" si="54"/>
        <v>California</v>
      </c>
      <c r="B1791">
        <f t="shared" si="55"/>
        <v>2011</v>
      </c>
      <c r="C1791">
        <f>INDEX(Convictions!$B$2:$AR$52,MATCH(A1791,Convictions!$A$2:$A$52,0),MATCH(B1791,Convictions!$B$1:$AR$1,0))</f>
        <v>52</v>
      </c>
      <c r="D1791">
        <f>INDEX(Population!$B$2:$AR$52,MATCH(A1791,Population!$A$2:$A$52,0),MATCH(B1791,Population!$B$1:$AR$1,0))</f>
        <v>37641823</v>
      </c>
      <c r="E1791" s="6">
        <f>INDEX(Convictions_per_capita!$B$2:$AR$52,MATCH(A1791,Convictions_per_capita!$A$2:$A$52,0),MATCH(B1791,Convictions_per_capita!$B$1:$AR$1,0))</f>
        <v>1.3814421262222076E-6</v>
      </c>
    </row>
    <row r="1792" spans="1:5" x14ac:dyDescent="0.35">
      <c r="A1792" t="str">
        <f t="shared" si="54"/>
        <v>Colorado</v>
      </c>
      <c r="B1792">
        <f t="shared" si="55"/>
        <v>2011</v>
      </c>
      <c r="C1792">
        <f>INDEX(Convictions!$B$2:$AR$52,MATCH(A1792,Convictions!$A$2:$A$52,0),MATCH(B1792,Convictions!$B$1:$AR$1,0))</f>
        <v>6</v>
      </c>
      <c r="D1792">
        <f>INDEX(Population!$B$2:$AR$52,MATCH(A1792,Population!$A$2:$A$52,0),MATCH(B1792,Population!$B$1:$AR$1,0))</f>
        <v>5121771</v>
      </c>
      <c r="E1792" s="6">
        <f>INDEX(Convictions_per_capita!$B$2:$AR$52,MATCH(A1792,Convictions_per_capita!$A$2:$A$52,0),MATCH(B1792,Convictions_per_capita!$B$1:$AR$1,0))</f>
        <v>1.1714697904299118E-6</v>
      </c>
    </row>
    <row r="1793" spans="1:5" x14ac:dyDescent="0.35">
      <c r="A1793" t="str">
        <f t="shared" si="54"/>
        <v>Connecticut</v>
      </c>
      <c r="B1793">
        <f t="shared" si="55"/>
        <v>2011</v>
      </c>
      <c r="C1793">
        <f>INDEX(Convictions!$B$2:$AR$52,MATCH(A1793,Convictions!$A$2:$A$52,0),MATCH(B1793,Convictions!$B$1:$AR$1,0))</f>
        <v>0</v>
      </c>
      <c r="D1793">
        <f>INDEX(Population!$B$2:$AR$52,MATCH(A1793,Population!$A$2:$A$52,0),MATCH(B1793,Population!$B$1:$AR$1,0))</f>
        <v>3588023</v>
      </c>
      <c r="E1793" s="6">
        <f>INDEX(Convictions_per_capita!$B$2:$AR$52,MATCH(A1793,Convictions_per_capita!$A$2:$A$52,0),MATCH(B1793,Convictions_per_capita!$B$1:$AR$1,0))</f>
        <v>0</v>
      </c>
    </row>
    <row r="1794" spans="1:5" x14ac:dyDescent="0.35">
      <c r="A1794" t="str">
        <f t="shared" si="54"/>
        <v>Delaware</v>
      </c>
      <c r="B1794">
        <f t="shared" si="55"/>
        <v>2011</v>
      </c>
      <c r="C1794">
        <f>INDEX(Convictions!$B$2:$AR$52,MATCH(A1794,Convictions!$A$2:$A$52,0),MATCH(B1794,Convictions!$B$1:$AR$1,0))</f>
        <v>2</v>
      </c>
      <c r="D1794">
        <f>INDEX(Population!$B$2:$AR$52,MATCH(A1794,Population!$A$2:$A$52,0),MATCH(B1794,Population!$B$1:$AR$1,0))</f>
        <v>907316</v>
      </c>
      <c r="E1794" s="6">
        <f>INDEX(Convictions_per_capita!$B$2:$AR$52,MATCH(A1794,Convictions_per_capita!$A$2:$A$52,0),MATCH(B1794,Convictions_per_capita!$B$1:$AR$1,0))</f>
        <v>2.204303682509732E-6</v>
      </c>
    </row>
    <row r="1795" spans="1:5" x14ac:dyDescent="0.35">
      <c r="A1795" t="str">
        <f t="shared" si="54"/>
        <v>District of Columbia</v>
      </c>
      <c r="B1795">
        <f t="shared" si="55"/>
        <v>2011</v>
      </c>
      <c r="C1795">
        <f>INDEX(Convictions!$B$2:$AR$52,MATCH(A1795,Convictions!$A$2:$A$52,0),MATCH(B1795,Convictions!$B$1:$AR$1,0))</f>
        <v>39</v>
      </c>
      <c r="D1795">
        <f>INDEX(Population!$B$2:$AR$52,MATCH(A1795,Population!$A$2:$A$52,0),MATCH(B1795,Population!$B$1:$AR$1,0))</f>
        <v>619602</v>
      </c>
      <c r="E1795" s="6">
        <f>INDEX(Convictions_per_capita!$B$2:$AR$52,MATCH(A1795,Convictions_per_capita!$A$2:$A$52,0),MATCH(B1795,Convictions_per_capita!$B$1:$AR$1,0))</f>
        <v>6.2943631557031766E-5</v>
      </c>
    </row>
    <row r="1796" spans="1:5" x14ac:dyDescent="0.35">
      <c r="A1796" t="str">
        <f t="shared" si="54"/>
        <v>Florida</v>
      </c>
      <c r="B1796">
        <f t="shared" si="55"/>
        <v>2011</v>
      </c>
      <c r="C1796">
        <f>INDEX(Convictions!$B$2:$AR$52,MATCH(A1796,Convictions!$A$2:$A$52,0),MATCH(B1796,Convictions!$B$1:$AR$1,0))</f>
        <v>40</v>
      </c>
      <c r="D1796">
        <f>INDEX(Population!$B$2:$AR$52,MATCH(A1796,Population!$A$2:$A$52,0),MATCH(B1796,Population!$B$1:$AR$1,0))</f>
        <v>19093352</v>
      </c>
      <c r="E1796" s="6">
        <f>INDEX(Convictions_per_capita!$B$2:$AR$52,MATCH(A1796,Convictions_per_capita!$A$2:$A$52,0),MATCH(B1796,Convictions_per_capita!$B$1:$AR$1,0))</f>
        <v>2.0949700188840599E-6</v>
      </c>
    </row>
    <row r="1797" spans="1:5" x14ac:dyDescent="0.35">
      <c r="A1797" t="str">
        <f t="shared" si="54"/>
        <v>Georgia</v>
      </c>
      <c r="B1797">
        <f t="shared" si="55"/>
        <v>2011</v>
      </c>
      <c r="C1797">
        <f>INDEX(Convictions!$B$2:$AR$52,MATCH(A1797,Convictions!$A$2:$A$52,0),MATCH(B1797,Convictions!$B$1:$AR$1,0))</f>
        <v>45</v>
      </c>
      <c r="D1797">
        <f>INDEX(Population!$B$2:$AR$52,MATCH(A1797,Population!$A$2:$A$52,0),MATCH(B1797,Population!$B$1:$AR$1,0))</f>
        <v>9801578</v>
      </c>
      <c r="E1797" s="6">
        <f>INDEX(Convictions_per_capita!$B$2:$AR$52,MATCH(A1797,Convictions_per_capita!$A$2:$A$52,0),MATCH(B1797,Convictions_per_capita!$B$1:$AR$1,0))</f>
        <v>4.591097474304648E-6</v>
      </c>
    </row>
    <row r="1798" spans="1:5" x14ac:dyDescent="0.35">
      <c r="A1798" t="str">
        <f t="shared" si="54"/>
        <v>Hawaii</v>
      </c>
      <c r="B1798">
        <f t="shared" si="55"/>
        <v>2011</v>
      </c>
      <c r="C1798">
        <f>INDEX(Convictions!$B$2:$AR$52,MATCH(A1798,Convictions!$A$2:$A$52,0),MATCH(B1798,Convictions!$B$1:$AR$1,0))</f>
        <v>3</v>
      </c>
      <c r="D1798">
        <f>INDEX(Population!$B$2:$AR$52,MATCH(A1798,Population!$A$2:$A$52,0),MATCH(B1798,Population!$B$1:$AR$1,0))</f>
        <v>1379252</v>
      </c>
      <c r="E1798" s="6">
        <f>INDEX(Convictions_per_capita!$B$2:$AR$52,MATCH(A1798,Convictions_per_capita!$A$2:$A$52,0),MATCH(B1798,Convictions_per_capita!$B$1:$AR$1,0))</f>
        <v>2.1750920063918702E-6</v>
      </c>
    </row>
    <row r="1799" spans="1:5" x14ac:dyDescent="0.35">
      <c r="A1799" t="str">
        <f t="shared" si="54"/>
        <v>Idaho</v>
      </c>
      <c r="B1799">
        <f t="shared" si="55"/>
        <v>2011</v>
      </c>
      <c r="C1799">
        <f>INDEX(Convictions!$B$2:$AR$52,MATCH(A1799,Convictions!$A$2:$A$52,0),MATCH(B1799,Convictions!$B$1:$AR$1,0))</f>
        <v>3</v>
      </c>
      <c r="D1799">
        <f>INDEX(Population!$B$2:$AR$52,MATCH(A1799,Population!$A$2:$A$52,0),MATCH(B1799,Population!$B$1:$AR$1,0))</f>
        <v>1583828</v>
      </c>
      <c r="E1799" s="6">
        <f>INDEX(Convictions_per_capita!$B$2:$AR$52,MATCH(A1799,Convictions_per_capita!$A$2:$A$52,0),MATCH(B1799,Convictions_per_capita!$B$1:$AR$1,0))</f>
        <v>1.8941450713082481E-6</v>
      </c>
    </row>
    <row r="1800" spans="1:5" x14ac:dyDescent="0.35">
      <c r="A1800" t="str">
        <f t="shared" si="54"/>
        <v>Illinois</v>
      </c>
      <c r="B1800">
        <f t="shared" si="55"/>
        <v>2011</v>
      </c>
      <c r="C1800">
        <f>INDEX(Convictions!$B$2:$AR$52,MATCH(A1800,Convictions!$A$2:$A$52,0),MATCH(B1800,Convictions!$B$1:$AR$1,0))</f>
        <v>41</v>
      </c>
      <c r="D1800">
        <f>INDEX(Population!$B$2:$AR$52,MATCH(A1800,Population!$A$2:$A$52,0),MATCH(B1800,Population!$B$1:$AR$1,0))</f>
        <v>12867291</v>
      </c>
      <c r="E1800" s="6">
        <f>INDEX(Convictions_per_capita!$B$2:$AR$52,MATCH(A1800,Convictions_per_capita!$A$2:$A$52,0),MATCH(B1800,Convictions_per_capita!$B$1:$AR$1,0))</f>
        <v>3.1863738839822617E-6</v>
      </c>
    </row>
    <row r="1801" spans="1:5" x14ac:dyDescent="0.35">
      <c r="A1801" t="str">
        <f t="shared" si="54"/>
        <v>Indiana</v>
      </c>
      <c r="B1801">
        <f t="shared" si="55"/>
        <v>2011</v>
      </c>
      <c r="C1801">
        <f>INDEX(Convictions!$B$2:$AR$52,MATCH(A1801,Convictions!$A$2:$A$52,0),MATCH(B1801,Convictions!$B$1:$AR$1,0))</f>
        <v>6</v>
      </c>
      <c r="D1801">
        <f>INDEX(Population!$B$2:$AR$52,MATCH(A1801,Population!$A$2:$A$52,0),MATCH(B1801,Population!$B$1:$AR$1,0))</f>
        <v>6516045</v>
      </c>
      <c r="E1801" s="6">
        <f>INDEX(Convictions_per_capita!$B$2:$AR$52,MATCH(A1801,Convictions_per_capita!$A$2:$A$52,0),MATCH(B1801,Convictions_per_capita!$B$1:$AR$1,0))</f>
        <v>9.2080395393217816E-7</v>
      </c>
    </row>
    <row r="1802" spans="1:5" x14ac:dyDescent="0.35">
      <c r="A1802" t="str">
        <f t="shared" si="54"/>
        <v>Iowa</v>
      </c>
      <c r="B1802">
        <f t="shared" si="55"/>
        <v>2011</v>
      </c>
      <c r="C1802">
        <f>INDEX(Convictions!$B$2:$AR$52,MATCH(A1802,Convictions!$A$2:$A$52,0),MATCH(B1802,Convictions!$B$1:$AR$1,0))</f>
        <v>3</v>
      </c>
      <c r="D1802">
        <f>INDEX(Population!$B$2:$AR$52,MATCH(A1802,Population!$A$2:$A$52,0),MATCH(B1802,Population!$B$1:$AR$1,0))</f>
        <v>3066054</v>
      </c>
      <c r="E1802" s="6">
        <f>INDEX(Convictions_per_capita!$B$2:$AR$52,MATCH(A1802,Convictions_per_capita!$A$2:$A$52,0),MATCH(B1802,Convictions_per_capita!$B$1:$AR$1,0))</f>
        <v>9.784563481269411E-7</v>
      </c>
    </row>
    <row r="1803" spans="1:5" x14ac:dyDescent="0.35">
      <c r="A1803" t="str">
        <f t="shared" si="54"/>
        <v>Kansas</v>
      </c>
      <c r="B1803">
        <f t="shared" si="55"/>
        <v>2011</v>
      </c>
      <c r="C1803">
        <f>INDEX(Convictions!$B$2:$AR$52,MATCH(A1803,Convictions!$A$2:$A$52,0),MATCH(B1803,Convictions!$B$1:$AR$1,0))</f>
        <v>9</v>
      </c>
      <c r="D1803">
        <f>INDEX(Population!$B$2:$AR$52,MATCH(A1803,Population!$A$2:$A$52,0),MATCH(B1803,Population!$B$1:$AR$1,0))</f>
        <v>2869035</v>
      </c>
      <c r="E1803" s="6">
        <f>INDEX(Convictions_per_capita!$B$2:$AR$52,MATCH(A1803,Convictions_per_capita!$A$2:$A$52,0),MATCH(B1803,Convictions_per_capita!$B$1:$AR$1,0))</f>
        <v>3.136943257924703E-6</v>
      </c>
    </row>
    <row r="1804" spans="1:5" x14ac:dyDescent="0.35">
      <c r="A1804" t="str">
        <f t="shared" si="54"/>
        <v>Kentucky</v>
      </c>
      <c r="B1804">
        <f t="shared" si="55"/>
        <v>2011</v>
      </c>
      <c r="C1804">
        <f>INDEX(Convictions!$B$2:$AR$52,MATCH(A1804,Convictions!$A$2:$A$52,0),MATCH(B1804,Convictions!$B$1:$AR$1,0))</f>
        <v>38</v>
      </c>
      <c r="D1804">
        <f>INDEX(Population!$B$2:$AR$52,MATCH(A1804,Population!$A$2:$A$52,0),MATCH(B1804,Population!$B$1:$AR$1,0))</f>
        <v>4369488</v>
      </c>
      <c r="E1804" s="6">
        <f>INDEX(Convictions_per_capita!$B$2:$AR$52,MATCH(A1804,Convictions_per_capita!$A$2:$A$52,0),MATCH(B1804,Convictions_per_capita!$B$1:$AR$1,0))</f>
        <v>8.6966710973917313E-6</v>
      </c>
    </row>
    <row r="1805" spans="1:5" x14ac:dyDescent="0.35">
      <c r="A1805" t="str">
        <f t="shared" si="54"/>
        <v>Louisiana</v>
      </c>
      <c r="B1805">
        <f t="shared" si="55"/>
        <v>2011</v>
      </c>
      <c r="C1805">
        <f>INDEX(Convictions!$B$2:$AR$52,MATCH(A1805,Convictions!$A$2:$A$52,0),MATCH(B1805,Convictions!$B$1:$AR$1,0))</f>
        <v>51</v>
      </c>
      <c r="D1805">
        <f>INDEX(Population!$B$2:$AR$52,MATCH(A1805,Population!$A$2:$A$52,0),MATCH(B1805,Population!$B$1:$AR$1,0))</f>
        <v>4575184</v>
      </c>
      <c r="E1805" s="6">
        <f>INDEX(Convictions_per_capita!$B$2:$AR$52,MATCH(A1805,Convictions_per_capita!$A$2:$A$52,0),MATCH(B1805,Convictions_per_capita!$B$1:$AR$1,0))</f>
        <v>1.1147092663377036E-5</v>
      </c>
    </row>
    <row r="1806" spans="1:5" x14ac:dyDescent="0.35">
      <c r="A1806" t="str">
        <f t="shared" si="54"/>
        <v>Maine</v>
      </c>
      <c r="B1806">
        <f t="shared" si="55"/>
        <v>2011</v>
      </c>
      <c r="C1806">
        <f>INDEX(Convictions!$B$2:$AR$52,MATCH(A1806,Convictions!$A$2:$A$52,0),MATCH(B1806,Convictions!$B$1:$AR$1,0))</f>
        <v>4</v>
      </c>
      <c r="D1806">
        <f>INDEX(Population!$B$2:$AR$52,MATCH(A1806,Population!$A$2:$A$52,0),MATCH(B1806,Population!$B$1:$AR$1,0))</f>
        <v>1328150</v>
      </c>
      <c r="E1806" s="6">
        <f>INDEX(Convictions_per_capita!$B$2:$AR$52,MATCH(A1806,Convictions_per_capita!$A$2:$A$52,0),MATCH(B1806,Convictions_per_capita!$B$1:$AR$1,0))</f>
        <v>3.0117080149079545E-6</v>
      </c>
    </row>
    <row r="1807" spans="1:5" x14ac:dyDescent="0.35">
      <c r="A1807" t="str">
        <f t="shared" si="54"/>
        <v>Maryland</v>
      </c>
      <c r="B1807">
        <f t="shared" si="55"/>
        <v>2011</v>
      </c>
      <c r="C1807">
        <f>INDEX(Convictions!$B$2:$AR$52,MATCH(A1807,Convictions!$A$2:$A$52,0),MATCH(B1807,Convictions!$B$1:$AR$1,0))</f>
        <v>58</v>
      </c>
      <c r="D1807">
        <f>INDEX(Population!$B$2:$AR$52,MATCH(A1807,Population!$A$2:$A$52,0),MATCH(B1807,Population!$B$1:$AR$1,0))</f>
        <v>5838991</v>
      </c>
      <c r="E1807" s="6">
        <f>INDEX(Convictions_per_capita!$B$2:$AR$52,MATCH(A1807,Convictions_per_capita!$A$2:$A$52,0),MATCH(B1807,Convictions_per_capita!$B$1:$AR$1,0))</f>
        <v>9.9332230517224639E-6</v>
      </c>
    </row>
    <row r="1808" spans="1:5" x14ac:dyDescent="0.35">
      <c r="A1808" t="str">
        <f t="shared" si="54"/>
        <v>Massachusetts</v>
      </c>
      <c r="B1808">
        <f t="shared" si="55"/>
        <v>2011</v>
      </c>
      <c r="C1808">
        <f>INDEX(Convictions!$B$2:$AR$52,MATCH(A1808,Convictions!$A$2:$A$52,0),MATCH(B1808,Convictions!$B$1:$AR$1,0))</f>
        <v>19</v>
      </c>
      <c r="D1808">
        <f>INDEX(Population!$B$2:$AR$52,MATCH(A1808,Population!$A$2:$A$52,0),MATCH(B1808,Population!$B$1:$AR$1,0))</f>
        <v>6613149</v>
      </c>
      <c r="E1808" s="6">
        <f>INDEX(Convictions_per_capita!$B$2:$AR$52,MATCH(A1808,Convictions_per_capita!$A$2:$A$52,0),MATCH(B1808,Convictions_per_capita!$B$1:$AR$1,0))</f>
        <v>2.8730639518329318E-6</v>
      </c>
    </row>
    <row r="1809" spans="1:5" x14ac:dyDescent="0.35">
      <c r="A1809" t="str">
        <f t="shared" si="54"/>
        <v>Michigan</v>
      </c>
      <c r="B1809">
        <f t="shared" si="55"/>
        <v>2011</v>
      </c>
      <c r="C1809">
        <f>INDEX(Convictions!$B$2:$AR$52,MATCH(A1809,Convictions!$A$2:$A$52,0),MATCH(B1809,Convictions!$B$1:$AR$1,0))</f>
        <v>24</v>
      </c>
      <c r="D1809">
        <f>INDEX(Population!$B$2:$AR$52,MATCH(A1809,Population!$A$2:$A$52,0),MATCH(B1809,Population!$B$1:$AR$1,0))</f>
        <v>9881521</v>
      </c>
      <c r="E1809" s="6">
        <f>INDEX(Convictions_per_capita!$B$2:$AR$52,MATCH(A1809,Convictions_per_capita!$A$2:$A$52,0),MATCH(B1809,Convictions_per_capita!$B$1:$AR$1,0))</f>
        <v>2.4287758939134976E-6</v>
      </c>
    </row>
    <row r="1810" spans="1:5" x14ac:dyDescent="0.35">
      <c r="A1810" t="str">
        <f t="shared" si="54"/>
        <v>Minnesota</v>
      </c>
      <c r="B1810">
        <f t="shared" si="55"/>
        <v>2011</v>
      </c>
      <c r="C1810">
        <f>INDEX(Convictions!$B$2:$AR$52,MATCH(A1810,Convictions!$A$2:$A$52,0),MATCH(B1810,Convictions!$B$1:$AR$1,0))</f>
        <v>8</v>
      </c>
      <c r="D1810">
        <f>INDEX(Population!$B$2:$AR$52,MATCH(A1810,Population!$A$2:$A$52,0),MATCH(B1810,Population!$B$1:$AR$1,0))</f>
        <v>5345668</v>
      </c>
      <c r="E1810" s="6">
        <f>INDEX(Convictions_per_capita!$B$2:$AR$52,MATCH(A1810,Convictions_per_capita!$A$2:$A$52,0),MATCH(B1810,Convictions_per_capita!$B$1:$AR$1,0))</f>
        <v>1.4965388797059601E-6</v>
      </c>
    </row>
    <row r="1811" spans="1:5" x14ac:dyDescent="0.35">
      <c r="A1811" t="str">
        <f t="shared" si="54"/>
        <v>Mississippi</v>
      </c>
      <c r="B1811">
        <f t="shared" si="55"/>
        <v>2011</v>
      </c>
      <c r="C1811">
        <f>INDEX(Convictions!$B$2:$AR$52,MATCH(A1811,Convictions!$A$2:$A$52,0),MATCH(B1811,Convictions!$B$1:$AR$1,0))</f>
        <v>17</v>
      </c>
      <c r="D1811">
        <f>INDEX(Population!$B$2:$AR$52,MATCH(A1811,Population!$A$2:$A$52,0),MATCH(B1811,Population!$B$1:$AR$1,0))</f>
        <v>2978470</v>
      </c>
      <c r="E1811" s="6">
        <f>INDEX(Convictions_per_capita!$B$2:$AR$52,MATCH(A1811,Convictions_per_capita!$A$2:$A$52,0),MATCH(B1811,Convictions_per_capita!$B$1:$AR$1,0))</f>
        <v>5.7076284132457266E-6</v>
      </c>
    </row>
    <row r="1812" spans="1:5" x14ac:dyDescent="0.35">
      <c r="A1812" t="str">
        <f t="shared" si="54"/>
        <v>Missouri</v>
      </c>
      <c r="B1812">
        <f t="shared" si="55"/>
        <v>2011</v>
      </c>
      <c r="C1812">
        <f>INDEX(Convictions!$B$2:$AR$52,MATCH(A1812,Convictions!$A$2:$A$52,0),MATCH(B1812,Convictions!$B$1:$AR$1,0))</f>
        <v>14</v>
      </c>
      <c r="D1812">
        <f>INDEX(Population!$B$2:$AR$52,MATCH(A1812,Population!$A$2:$A$52,0),MATCH(B1812,Population!$B$1:$AR$1,0))</f>
        <v>6009641</v>
      </c>
      <c r="E1812" s="6">
        <f>INDEX(Convictions_per_capita!$B$2:$AR$52,MATCH(A1812,Convictions_per_capita!$A$2:$A$52,0),MATCH(B1812,Convictions_per_capita!$B$1:$AR$1,0))</f>
        <v>2.329590070355284E-6</v>
      </c>
    </row>
    <row r="1813" spans="1:5" x14ac:dyDescent="0.35">
      <c r="A1813" t="str">
        <f t="shared" si="54"/>
        <v>Montana</v>
      </c>
      <c r="B1813">
        <f t="shared" si="55"/>
        <v>2011</v>
      </c>
      <c r="C1813">
        <f>INDEX(Convictions!$B$2:$AR$52,MATCH(A1813,Convictions!$A$2:$A$52,0),MATCH(B1813,Convictions!$B$1:$AR$1,0))</f>
        <v>5</v>
      </c>
      <c r="D1813">
        <f>INDEX(Population!$B$2:$AR$52,MATCH(A1813,Population!$A$2:$A$52,0),MATCH(B1813,Population!$B$1:$AR$1,0))</f>
        <v>997221</v>
      </c>
      <c r="E1813" s="6">
        <f>INDEX(Convictions_per_capita!$B$2:$AR$52,MATCH(A1813,Convictions_per_capita!$A$2:$A$52,0),MATCH(B1813,Convictions_per_capita!$B$1:$AR$1,0))</f>
        <v>5.0139337218129181E-6</v>
      </c>
    </row>
    <row r="1814" spans="1:5" x14ac:dyDescent="0.35">
      <c r="A1814" t="str">
        <f t="shared" si="54"/>
        <v>Nebraska</v>
      </c>
      <c r="B1814">
        <f t="shared" si="55"/>
        <v>2011</v>
      </c>
      <c r="C1814">
        <f>INDEX(Convictions!$B$2:$AR$52,MATCH(A1814,Convictions!$A$2:$A$52,0),MATCH(B1814,Convictions!$B$1:$AR$1,0))</f>
        <v>2</v>
      </c>
      <c r="D1814">
        <f>INDEX(Population!$B$2:$AR$52,MATCH(A1814,Population!$A$2:$A$52,0),MATCH(B1814,Population!$B$1:$AR$1,0))</f>
        <v>1840538</v>
      </c>
      <c r="E1814" s="6">
        <f>INDEX(Convictions_per_capita!$B$2:$AR$52,MATCH(A1814,Convictions_per_capita!$A$2:$A$52,0),MATCH(B1814,Convictions_per_capita!$B$1:$AR$1,0))</f>
        <v>1.0866387980036272E-6</v>
      </c>
    </row>
    <row r="1815" spans="1:5" x14ac:dyDescent="0.35">
      <c r="A1815" t="str">
        <f t="shared" si="54"/>
        <v>Nevada</v>
      </c>
      <c r="B1815">
        <f t="shared" si="55"/>
        <v>2011</v>
      </c>
      <c r="C1815">
        <f>INDEX(Convictions!$B$2:$AR$52,MATCH(A1815,Convictions!$A$2:$A$52,0),MATCH(B1815,Convictions!$B$1:$AR$1,0))</f>
        <v>6</v>
      </c>
      <c r="D1815">
        <f>INDEX(Population!$B$2:$AR$52,MATCH(A1815,Population!$A$2:$A$52,0),MATCH(B1815,Population!$B$1:$AR$1,0))</f>
        <v>2712799</v>
      </c>
      <c r="E1815" s="6">
        <f>INDEX(Convictions_per_capita!$B$2:$AR$52,MATCH(A1815,Convictions_per_capita!$A$2:$A$52,0),MATCH(B1815,Convictions_per_capita!$B$1:$AR$1,0))</f>
        <v>2.2117377660490143E-6</v>
      </c>
    </row>
    <row r="1816" spans="1:5" x14ac:dyDescent="0.35">
      <c r="A1816" t="str">
        <f t="shared" si="54"/>
        <v>New Hampshire</v>
      </c>
      <c r="B1816">
        <f t="shared" si="55"/>
        <v>2011</v>
      </c>
      <c r="C1816">
        <f>INDEX(Convictions!$B$2:$AR$52,MATCH(A1816,Convictions!$A$2:$A$52,0),MATCH(B1816,Convictions!$B$1:$AR$1,0))</f>
        <v>0</v>
      </c>
      <c r="D1816">
        <f>INDEX(Population!$B$2:$AR$52,MATCH(A1816,Population!$A$2:$A$52,0),MATCH(B1816,Population!$B$1:$AR$1,0))</f>
        <v>1319815</v>
      </c>
      <c r="E1816" s="6">
        <f>INDEX(Convictions_per_capita!$B$2:$AR$52,MATCH(A1816,Convictions_per_capita!$A$2:$A$52,0),MATCH(B1816,Convictions_per_capita!$B$1:$AR$1,0))</f>
        <v>0</v>
      </c>
    </row>
    <row r="1817" spans="1:5" x14ac:dyDescent="0.35">
      <c r="A1817" t="str">
        <f t="shared" si="54"/>
        <v>New Jersey</v>
      </c>
      <c r="B1817">
        <f t="shared" si="55"/>
        <v>2011</v>
      </c>
      <c r="C1817">
        <f>INDEX(Convictions!$B$2:$AR$52,MATCH(A1817,Convictions!$A$2:$A$52,0),MATCH(B1817,Convictions!$B$1:$AR$1,0))</f>
        <v>28</v>
      </c>
      <c r="D1817">
        <f>INDEX(Population!$B$2:$AR$52,MATCH(A1817,Population!$A$2:$A$52,0),MATCH(B1817,Population!$B$1:$AR$1,0))</f>
        <v>8827783</v>
      </c>
      <c r="E1817" s="6">
        <f>INDEX(Convictions_per_capita!$B$2:$AR$52,MATCH(A1817,Convictions_per_capita!$A$2:$A$52,0),MATCH(B1817,Convictions_per_capita!$B$1:$AR$1,0))</f>
        <v>3.1718042910660583E-6</v>
      </c>
    </row>
    <row r="1818" spans="1:5" x14ac:dyDescent="0.35">
      <c r="A1818" t="str">
        <f t="shared" si="54"/>
        <v>New Mexico</v>
      </c>
      <c r="B1818">
        <f t="shared" si="55"/>
        <v>2011</v>
      </c>
      <c r="C1818">
        <f>INDEX(Convictions!$B$2:$AR$52,MATCH(A1818,Convictions!$A$2:$A$52,0),MATCH(B1818,Convictions!$B$1:$AR$1,0))</f>
        <v>4</v>
      </c>
      <c r="D1818">
        <f>INDEX(Population!$B$2:$AR$52,MATCH(A1818,Population!$A$2:$A$52,0),MATCH(B1818,Population!$B$1:$AR$1,0))</f>
        <v>2080395</v>
      </c>
      <c r="E1818" s="6">
        <f>INDEX(Convictions_per_capita!$B$2:$AR$52,MATCH(A1818,Convictions_per_capita!$A$2:$A$52,0),MATCH(B1818,Convictions_per_capita!$B$1:$AR$1,0))</f>
        <v>1.9227117927124418E-6</v>
      </c>
    </row>
    <row r="1819" spans="1:5" x14ac:dyDescent="0.35">
      <c r="A1819" t="str">
        <f t="shared" si="54"/>
        <v>New York</v>
      </c>
      <c r="B1819">
        <f t="shared" si="55"/>
        <v>2011</v>
      </c>
      <c r="C1819">
        <f>INDEX(Convictions!$B$2:$AR$52,MATCH(A1819,Convictions!$A$2:$A$52,0),MATCH(B1819,Convictions!$B$1:$AR$1,0))</f>
        <v>52</v>
      </c>
      <c r="D1819">
        <f>INDEX(Population!$B$2:$AR$52,MATCH(A1819,Population!$A$2:$A$52,0),MATCH(B1819,Population!$B$1:$AR$1,0))</f>
        <v>19498514</v>
      </c>
      <c r="E1819" s="6">
        <f>INDEX(Convictions_per_capita!$B$2:$AR$52,MATCH(A1819,Convictions_per_capita!$A$2:$A$52,0),MATCH(B1819,Convictions_per_capita!$B$1:$AR$1,0))</f>
        <v>2.6668698958289848E-6</v>
      </c>
    </row>
    <row r="1820" spans="1:5" x14ac:dyDescent="0.35">
      <c r="A1820" t="str">
        <f t="shared" si="54"/>
        <v>North Carolina</v>
      </c>
      <c r="B1820">
        <f t="shared" si="55"/>
        <v>2011</v>
      </c>
      <c r="C1820">
        <f>INDEX(Convictions!$B$2:$AR$52,MATCH(A1820,Convictions!$A$2:$A$52,0),MATCH(B1820,Convictions!$B$1:$AR$1,0))</f>
        <v>13</v>
      </c>
      <c r="D1820">
        <f>INDEX(Population!$B$2:$AR$52,MATCH(A1820,Population!$A$2:$A$52,0),MATCH(B1820,Population!$B$1:$AR$1,0))</f>
        <v>9656754</v>
      </c>
      <c r="E1820" s="6">
        <f>INDEX(Convictions_per_capita!$B$2:$AR$52,MATCH(A1820,Convictions_per_capita!$A$2:$A$52,0),MATCH(B1820,Convictions_per_capita!$B$1:$AR$1,0))</f>
        <v>1.346208052933729E-6</v>
      </c>
    </row>
    <row r="1821" spans="1:5" x14ac:dyDescent="0.35">
      <c r="A1821" t="str">
        <f t="shared" si="54"/>
        <v>North Dakota</v>
      </c>
      <c r="B1821">
        <f t="shared" si="55"/>
        <v>2011</v>
      </c>
      <c r="C1821">
        <f>INDEX(Convictions!$B$2:$AR$52,MATCH(A1821,Convictions!$A$2:$A$52,0),MATCH(B1821,Convictions!$B$1:$AR$1,0))</f>
        <v>2</v>
      </c>
      <c r="D1821">
        <f>INDEX(Population!$B$2:$AR$52,MATCH(A1821,Population!$A$2:$A$52,0),MATCH(B1821,Population!$B$1:$AR$1,0))</f>
        <v>685136</v>
      </c>
      <c r="E1821" s="6">
        <f>INDEX(Convictions_per_capita!$B$2:$AR$52,MATCH(A1821,Convictions_per_capita!$A$2:$A$52,0),MATCH(B1821,Convictions_per_capita!$B$1:$AR$1,0))</f>
        <v>2.9191284650054879E-6</v>
      </c>
    </row>
    <row r="1822" spans="1:5" x14ac:dyDescent="0.35">
      <c r="A1822" t="str">
        <f t="shared" si="54"/>
        <v>Ohio</v>
      </c>
      <c r="B1822">
        <f t="shared" si="55"/>
        <v>2011</v>
      </c>
      <c r="C1822">
        <f>INDEX(Convictions!$B$2:$AR$52,MATCH(A1822,Convictions!$A$2:$A$52,0),MATCH(B1822,Convictions!$B$1:$AR$1,0))</f>
        <v>31</v>
      </c>
      <c r="D1822">
        <f>INDEX(Population!$B$2:$AR$52,MATCH(A1822,Population!$A$2:$A$52,0),MATCH(B1822,Population!$B$1:$AR$1,0))</f>
        <v>11543463</v>
      </c>
      <c r="E1822" s="6">
        <f>INDEX(Convictions_per_capita!$B$2:$AR$52,MATCH(A1822,Convictions_per_capita!$A$2:$A$52,0),MATCH(B1822,Convictions_per_capita!$B$1:$AR$1,0))</f>
        <v>2.685502608705897E-6</v>
      </c>
    </row>
    <row r="1823" spans="1:5" x14ac:dyDescent="0.35">
      <c r="A1823" t="str">
        <f t="shared" si="54"/>
        <v>Oklahoma</v>
      </c>
      <c r="B1823">
        <f t="shared" si="55"/>
        <v>2011</v>
      </c>
      <c r="C1823">
        <f>INDEX(Convictions!$B$2:$AR$52,MATCH(A1823,Convictions!$A$2:$A$52,0),MATCH(B1823,Convictions!$B$1:$AR$1,0))</f>
        <v>24</v>
      </c>
      <c r="D1823">
        <f>INDEX(Population!$B$2:$AR$52,MATCH(A1823,Population!$A$2:$A$52,0),MATCH(B1823,Population!$B$1:$AR$1,0))</f>
        <v>3787821</v>
      </c>
      <c r="E1823" s="6">
        <f>INDEX(Convictions_per_capita!$B$2:$AR$52,MATCH(A1823,Convictions_per_capita!$A$2:$A$52,0),MATCH(B1823,Convictions_per_capita!$B$1:$AR$1,0))</f>
        <v>6.3360966634906985E-6</v>
      </c>
    </row>
    <row r="1824" spans="1:5" x14ac:dyDescent="0.35">
      <c r="A1824" t="str">
        <f t="shared" si="54"/>
        <v>Oregon</v>
      </c>
      <c r="B1824">
        <f t="shared" si="55"/>
        <v>2011</v>
      </c>
      <c r="C1824">
        <f>INDEX(Convictions!$B$2:$AR$52,MATCH(A1824,Convictions!$A$2:$A$52,0),MATCH(B1824,Convictions!$B$1:$AR$1,0))</f>
        <v>7</v>
      </c>
      <c r="D1824">
        <f>INDEX(Population!$B$2:$AR$52,MATCH(A1824,Population!$A$2:$A$52,0),MATCH(B1824,Population!$B$1:$AR$1,0))</f>
        <v>3871728</v>
      </c>
      <c r="E1824" s="6">
        <f>INDEX(Convictions_per_capita!$B$2:$AR$52,MATCH(A1824,Convictions_per_capita!$A$2:$A$52,0),MATCH(B1824,Convictions_per_capita!$B$1:$AR$1,0))</f>
        <v>1.8079782464057393E-6</v>
      </c>
    </row>
    <row r="1825" spans="1:5" x14ac:dyDescent="0.35">
      <c r="A1825" t="str">
        <f t="shared" si="54"/>
        <v>Pennsylvania</v>
      </c>
      <c r="B1825">
        <f t="shared" si="55"/>
        <v>2011</v>
      </c>
      <c r="C1825">
        <f>INDEX(Convictions!$B$2:$AR$52,MATCH(A1825,Convictions!$A$2:$A$52,0),MATCH(B1825,Convictions!$B$1:$AR$1,0))</f>
        <v>37</v>
      </c>
      <c r="D1825">
        <f>INDEX(Population!$B$2:$AR$52,MATCH(A1825,Population!$A$2:$A$52,0),MATCH(B1825,Population!$B$1:$AR$1,0))</f>
        <v>12744583</v>
      </c>
      <c r="E1825" s="6">
        <f>INDEX(Convictions_per_capita!$B$2:$AR$52,MATCH(A1825,Convictions_per_capita!$A$2:$A$52,0),MATCH(B1825,Convictions_per_capita!$B$1:$AR$1,0))</f>
        <v>2.9031942433895246E-6</v>
      </c>
    </row>
    <row r="1826" spans="1:5" x14ac:dyDescent="0.35">
      <c r="A1826" t="str">
        <f t="shared" si="54"/>
        <v>Rhode Island</v>
      </c>
      <c r="B1826">
        <f t="shared" si="55"/>
        <v>2011</v>
      </c>
      <c r="C1826">
        <f>INDEX(Convictions!$B$2:$AR$52,MATCH(A1826,Convictions!$A$2:$A$52,0),MATCH(B1826,Convictions!$B$1:$AR$1,0))</f>
        <v>8</v>
      </c>
      <c r="D1826">
        <f>INDEX(Population!$B$2:$AR$52,MATCH(A1826,Population!$A$2:$A$52,0),MATCH(B1826,Population!$B$1:$AR$1,0))</f>
        <v>1053536</v>
      </c>
      <c r="E1826" s="6">
        <f>INDEX(Convictions_per_capita!$B$2:$AR$52,MATCH(A1826,Convictions_per_capita!$A$2:$A$52,0),MATCH(B1826,Convictions_per_capita!$B$1:$AR$1,0))</f>
        <v>7.5934756856908545E-6</v>
      </c>
    </row>
    <row r="1827" spans="1:5" x14ac:dyDescent="0.35">
      <c r="A1827" t="str">
        <f t="shared" si="54"/>
        <v>South Carolina</v>
      </c>
      <c r="B1827">
        <f t="shared" si="55"/>
        <v>2011</v>
      </c>
      <c r="C1827">
        <f>INDEX(Convictions!$B$2:$AR$52,MATCH(A1827,Convictions!$A$2:$A$52,0),MATCH(B1827,Convictions!$B$1:$AR$1,0))</f>
        <v>11</v>
      </c>
      <c r="D1827">
        <f>INDEX(Population!$B$2:$AR$52,MATCH(A1827,Population!$A$2:$A$52,0),MATCH(B1827,Population!$B$1:$AR$1,0))</f>
        <v>4671422</v>
      </c>
      <c r="E1827" s="6">
        <f>INDEX(Convictions_per_capita!$B$2:$AR$52,MATCH(A1827,Convictions_per_capita!$A$2:$A$52,0),MATCH(B1827,Convictions_per_capita!$B$1:$AR$1,0))</f>
        <v>2.3547433736451128E-6</v>
      </c>
    </row>
    <row r="1828" spans="1:5" x14ac:dyDescent="0.35">
      <c r="A1828" t="str">
        <f t="shared" si="54"/>
        <v>South Dakota</v>
      </c>
      <c r="B1828">
        <f t="shared" si="55"/>
        <v>2011</v>
      </c>
      <c r="C1828">
        <f>INDEX(Convictions!$B$2:$AR$52,MATCH(A1828,Convictions!$A$2:$A$52,0),MATCH(B1828,Convictions!$B$1:$AR$1,0))</f>
        <v>8</v>
      </c>
      <c r="D1828">
        <f>INDEX(Population!$B$2:$AR$52,MATCH(A1828,Population!$A$2:$A$52,0),MATCH(B1828,Population!$B$1:$AR$1,0))</f>
        <v>823484</v>
      </c>
      <c r="E1828" s="6">
        <f>INDEX(Convictions_per_capita!$B$2:$AR$52,MATCH(A1828,Convictions_per_capita!$A$2:$A$52,0),MATCH(B1828,Convictions_per_capita!$B$1:$AR$1,0))</f>
        <v>9.7148214172952958E-6</v>
      </c>
    </row>
    <row r="1829" spans="1:5" x14ac:dyDescent="0.35">
      <c r="A1829" t="str">
        <f t="shared" si="54"/>
        <v>Tennessee</v>
      </c>
      <c r="B1829">
        <f t="shared" si="55"/>
        <v>2011</v>
      </c>
      <c r="C1829">
        <f>INDEX(Convictions!$B$2:$AR$52,MATCH(A1829,Convictions!$A$2:$A$52,0),MATCH(B1829,Convictions!$B$1:$AR$1,0))</f>
        <v>17</v>
      </c>
      <c r="D1829">
        <f>INDEX(Population!$B$2:$AR$52,MATCH(A1829,Population!$A$2:$A$52,0),MATCH(B1829,Population!$B$1:$AR$1,0))</f>
        <v>6397410</v>
      </c>
      <c r="E1829" s="6">
        <f>INDEX(Convictions_per_capita!$B$2:$AR$52,MATCH(A1829,Convictions_per_capita!$A$2:$A$52,0),MATCH(B1829,Convictions_per_capita!$B$1:$AR$1,0))</f>
        <v>2.6573253863672954E-6</v>
      </c>
    </row>
    <row r="1830" spans="1:5" x14ac:dyDescent="0.35">
      <c r="A1830" t="str">
        <f t="shared" si="54"/>
        <v>Texas</v>
      </c>
      <c r="B1830">
        <f t="shared" si="55"/>
        <v>2011</v>
      </c>
      <c r="C1830">
        <f>INDEX(Convictions!$B$2:$AR$52,MATCH(A1830,Convictions!$A$2:$A$52,0),MATCH(B1830,Convictions!$B$1:$AR$1,0))</f>
        <v>88</v>
      </c>
      <c r="D1830">
        <f>INDEX(Population!$B$2:$AR$52,MATCH(A1830,Population!$A$2:$A$52,0),MATCH(B1830,Population!$B$1:$AR$1,0))</f>
        <v>25646227</v>
      </c>
      <c r="E1830" s="6">
        <f>INDEX(Convictions_per_capita!$B$2:$AR$52,MATCH(A1830,Convictions_per_capita!$A$2:$A$52,0),MATCH(B1830,Convictions_per_capita!$B$1:$AR$1,0))</f>
        <v>3.4313039496998914E-6</v>
      </c>
    </row>
    <row r="1831" spans="1:5" x14ac:dyDescent="0.35">
      <c r="A1831" t="str">
        <f t="shared" si="54"/>
        <v>Utah</v>
      </c>
      <c r="B1831">
        <f t="shared" si="55"/>
        <v>2011</v>
      </c>
      <c r="C1831">
        <f>INDEX(Convictions!$B$2:$AR$52,MATCH(A1831,Convictions!$A$2:$A$52,0),MATCH(B1831,Convictions!$B$1:$AR$1,0))</f>
        <v>2</v>
      </c>
      <c r="D1831">
        <f>INDEX(Population!$B$2:$AR$52,MATCH(A1831,Population!$A$2:$A$52,0),MATCH(B1831,Population!$B$1:$AR$1,0))</f>
        <v>2814216</v>
      </c>
      <c r="E1831" s="6">
        <f>INDEX(Convictions_per_capita!$B$2:$AR$52,MATCH(A1831,Convictions_per_capita!$A$2:$A$52,0),MATCH(B1831,Convictions_per_capita!$B$1:$AR$1,0))</f>
        <v>7.1067750307723358E-7</v>
      </c>
    </row>
    <row r="1832" spans="1:5" x14ac:dyDescent="0.35">
      <c r="A1832" t="str">
        <f t="shared" si="54"/>
        <v>Vermont</v>
      </c>
      <c r="B1832">
        <f t="shared" si="55"/>
        <v>2011</v>
      </c>
      <c r="C1832">
        <f>INDEX(Convictions!$B$2:$AR$52,MATCH(A1832,Convictions!$A$2:$A$52,0),MATCH(B1832,Convictions!$B$1:$AR$1,0))</f>
        <v>5</v>
      </c>
      <c r="D1832">
        <f>INDEX(Population!$B$2:$AR$52,MATCH(A1832,Population!$A$2:$A$52,0),MATCH(B1832,Population!$B$1:$AR$1,0))</f>
        <v>626979</v>
      </c>
      <c r="E1832" s="6">
        <f>INDEX(Convictions_per_capita!$B$2:$AR$52,MATCH(A1832,Convictions_per_capita!$A$2:$A$52,0),MATCH(B1832,Convictions_per_capita!$B$1:$AR$1,0))</f>
        <v>7.9747487555404561E-6</v>
      </c>
    </row>
    <row r="1833" spans="1:5" x14ac:dyDescent="0.35">
      <c r="A1833" t="str">
        <f t="shared" si="54"/>
        <v>Virginia</v>
      </c>
      <c r="B1833">
        <f t="shared" si="55"/>
        <v>2011</v>
      </c>
      <c r="C1833">
        <f>INDEX(Convictions!$B$2:$AR$52,MATCH(A1833,Convictions!$A$2:$A$52,0),MATCH(B1833,Convictions!$B$1:$AR$1,0))</f>
        <v>57</v>
      </c>
      <c r="D1833">
        <f>INDEX(Population!$B$2:$AR$52,MATCH(A1833,Population!$A$2:$A$52,0),MATCH(B1833,Population!$B$1:$AR$1,0))</f>
        <v>8100469</v>
      </c>
      <c r="E1833" s="6">
        <f>INDEX(Convictions_per_capita!$B$2:$AR$52,MATCH(A1833,Convictions_per_capita!$A$2:$A$52,0),MATCH(B1833,Convictions_per_capita!$B$1:$AR$1,0))</f>
        <v>7.036629607495566E-6</v>
      </c>
    </row>
    <row r="1834" spans="1:5" x14ac:dyDescent="0.35">
      <c r="A1834" t="str">
        <f t="shared" si="54"/>
        <v>Washington</v>
      </c>
      <c r="B1834">
        <f t="shared" si="55"/>
        <v>2011</v>
      </c>
      <c r="C1834">
        <f>INDEX(Convictions!$B$2:$AR$52,MATCH(A1834,Convictions!$A$2:$A$52,0),MATCH(B1834,Convictions!$B$1:$AR$1,0))</f>
        <v>7</v>
      </c>
      <c r="D1834">
        <f>INDEX(Population!$B$2:$AR$52,MATCH(A1834,Population!$A$2:$A$52,0),MATCH(B1834,Population!$B$1:$AR$1,0))</f>
        <v>6821655</v>
      </c>
      <c r="E1834" s="6">
        <f>INDEX(Convictions_per_capita!$B$2:$AR$52,MATCH(A1834,Convictions_per_capita!$A$2:$A$52,0),MATCH(B1834,Convictions_per_capita!$B$1:$AR$1,0))</f>
        <v>1.026143948939077E-6</v>
      </c>
    </row>
    <row r="1835" spans="1:5" x14ac:dyDescent="0.35">
      <c r="A1835" t="str">
        <f t="shared" si="54"/>
        <v>West Virginia</v>
      </c>
      <c r="B1835">
        <f t="shared" si="55"/>
        <v>2011</v>
      </c>
      <c r="C1835">
        <f>INDEX(Convictions!$B$2:$AR$52,MATCH(A1835,Convictions!$A$2:$A$52,0),MATCH(B1835,Convictions!$B$1:$AR$1,0))</f>
        <v>5</v>
      </c>
      <c r="D1835">
        <f>INDEX(Population!$B$2:$AR$52,MATCH(A1835,Population!$A$2:$A$52,0),MATCH(B1835,Population!$B$1:$AR$1,0))</f>
        <v>1856074</v>
      </c>
      <c r="E1835" s="6">
        <f>INDEX(Convictions_per_capita!$B$2:$AR$52,MATCH(A1835,Convictions_per_capita!$A$2:$A$52,0),MATCH(B1835,Convictions_per_capita!$B$1:$AR$1,0))</f>
        <v>2.6938581112606502E-6</v>
      </c>
    </row>
    <row r="1836" spans="1:5" x14ac:dyDescent="0.35">
      <c r="A1836" t="str">
        <f t="shared" si="54"/>
        <v>Wisconsin</v>
      </c>
      <c r="B1836">
        <f t="shared" si="55"/>
        <v>2011</v>
      </c>
      <c r="C1836">
        <f>INDEX(Convictions!$B$2:$AR$52,MATCH(A1836,Convictions!$A$2:$A$52,0),MATCH(B1836,Convictions!$B$1:$AR$1,0))</f>
        <v>10</v>
      </c>
      <c r="D1836">
        <f>INDEX(Population!$B$2:$AR$52,MATCH(A1836,Population!$A$2:$A$52,0),MATCH(B1836,Population!$B$1:$AR$1,0))</f>
        <v>5704755</v>
      </c>
      <c r="E1836" s="6">
        <f>INDEX(Convictions_per_capita!$B$2:$AR$52,MATCH(A1836,Convictions_per_capita!$A$2:$A$52,0),MATCH(B1836,Convictions_per_capita!$B$1:$AR$1,0))</f>
        <v>1.7529236575453284E-6</v>
      </c>
    </row>
    <row r="1837" spans="1:5" x14ac:dyDescent="0.35">
      <c r="A1837" t="str">
        <f t="shared" si="54"/>
        <v>Wyoming</v>
      </c>
      <c r="B1837">
        <f t="shared" si="55"/>
        <v>2011</v>
      </c>
      <c r="C1837">
        <f>INDEX(Convictions!$B$2:$AR$52,MATCH(A1837,Convictions!$A$2:$A$52,0),MATCH(B1837,Convictions!$B$1:$AR$1,0))</f>
        <v>5</v>
      </c>
      <c r="D1837">
        <f>INDEX(Population!$B$2:$AR$52,MATCH(A1837,Population!$A$2:$A$52,0),MATCH(B1837,Population!$B$1:$AR$1,0))</f>
        <v>567224</v>
      </c>
      <c r="E1837" s="6">
        <f>INDEX(Convictions_per_capita!$B$2:$AR$52,MATCH(A1837,Convictions_per_capita!$A$2:$A$52,0),MATCH(B1837,Convictions_per_capita!$B$1:$AR$1,0))</f>
        <v>8.8148597379518499E-6</v>
      </c>
    </row>
    <row r="1838" spans="1:5" x14ac:dyDescent="0.35">
      <c r="A1838" t="str">
        <f t="shared" si="54"/>
        <v>Alabama</v>
      </c>
      <c r="B1838">
        <f t="shared" si="55"/>
        <v>2012</v>
      </c>
      <c r="C1838">
        <f>INDEX(Convictions!$B$2:$AR$52,MATCH(A1838,Convictions!$A$2:$A$52,0),MATCH(B1838,Convictions!$B$1:$AR$1,0))</f>
        <v>22</v>
      </c>
      <c r="D1838">
        <f>INDEX(Population!$B$2:$AR$52,MATCH(A1838,Population!$A$2:$A$52,0),MATCH(B1838,Population!$B$1:$AR$1,0))</f>
        <v>4815564</v>
      </c>
      <c r="E1838" s="6">
        <f>INDEX(Convictions_per_capita!$B$2:$AR$52,MATCH(A1838,Convictions_per_capita!$A$2:$A$52,0),MATCH(B1838,Convictions_per_capita!$B$1:$AR$1,0))</f>
        <v>4.5685199075331571E-6</v>
      </c>
    </row>
    <row r="1839" spans="1:5" x14ac:dyDescent="0.35">
      <c r="A1839" t="str">
        <f t="shared" si="54"/>
        <v>Alaska</v>
      </c>
      <c r="B1839">
        <f t="shared" si="55"/>
        <v>2012</v>
      </c>
      <c r="C1839">
        <f>INDEX(Convictions!$B$2:$AR$52,MATCH(A1839,Convictions!$A$2:$A$52,0),MATCH(B1839,Convictions!$B$1:$AR$1,0))</f>
        <v>4</v>
      </c>
      <c r="D1839">
        <f>INDEX(Population!$B$2:$AR$52,MATCH(A1839,Population!$A$2:$A$52,0),MATCH(B1839,Population!$B$1:$AR$1,0))</f>
        <v>730399</v>
      </c>
      <c r="E1839" s="6">
        <f>INDEX(Convictions_per_capita!$B$2:$AR$52,MATCH(A1839,Convictions_per_capita!$A$2:$A$52,0),MATCH(B1839,Convictions_per_capita!$B$1:$AR$1,0))</f>
        <v>5.4764587574736551E-6</v>
      </c>
    </row>
    <row r="1840" spans="1:5" x14ac:dyDescent="0.35">
      <c r="A1840" t="str">
        <f t="shared" si="54"/>
        <v>Arizona</v>
      </c>
      <c r="B1840">
        <f t="shared" si="55"/>
        <v>2012</v>
      </c>
      <c r="C1840">
        <f>INDEX(Convictions!$B$2:$AR$52,MATCH(A1840,Convictions!$A$2:$A$52,0),MATCH(B1840,Convictions!$B$1:$AR$1,0))</f>
        <v>34</v>
      </c>
      <c r="D1840">
        <f>INDEX(Population!$B$2:$AR$52,MATCH(A1840,Population!$A$2:$A$52,0),MATCH(B1840,Population!$B$1:$AR$1,0))</f>
        <v>6556629</v>
      </c>
      <c r="E1840" s="6">
        <f>INDEX(Convictions_per_capita!$B$2:$AR$52,MATCH(A1840,Convictions_per_capita!$A$2:$A$52,0),MATCH(B1840,Convictions_per_capita!$B$1:$AR$1,0))</f>
        <v>5.1855915593211089E-6</v>
      </c>
    </row>
    <row r="1841" spans="1:5" x14ac:dyDescent="0.35">
      <c r="A1841" t="str">
        <f t="shared" si="54"/>
        <v>Arkansas</v>
      </c>
      <c r="B1841">
        <f t="shared" si="55"/>
        <v>2012</v>
      </c>
      <c r="C1841">
        <f>INDEX(Convictions!$B$2:$AR$52,MATCH(A1841,Convictions!$A$2:$A$52,0),MATCH(B1841,Convictions!$B$1:$AR$1,0))</f>
        <v>15</v>
      </c>
      <c r="D1841">
        <f>INDEX(Population!$B$2:$AR$52,MATCH(A1841,Population!$A$2:$A$52,0),MATCH(B1841,Population!$B$1:$AR$1,0))</f>
        <v>2952109</v>
      </c>
      <c r="E1841" s="6">
        <f>INDEX(Convictions_per_capita!$B$2:$AR$52,MATCH(A1841,Convictions_per_capita!$A$2:$A$52,0),MATCH(B1841,Convictions_per_capita!$B$1:$AR$1,0))</f>
        <v>5.0811131973785524E-6</v>
      </c>
    </row>
    <row r="1842" spans="1:5" x14ac:dyDescent="0.35">
      <c r="A1842" t="str">
        <f t="shared" si="54"/>
        <v>California</v>
      </c>
      <c r="B1842">
        <f t="shared" si="55"/>
        <v>2012</v>
      </c>
      <c r="C1842">
        <f>INDEX(Convictions!$B$2:$AR$52,MATCH(A1842,Convictions!$A$2:$A$52,0),MATCH(B1842,Convictions!$B$1:$AR$1,0))</f>
        <v>89</v>
      </c>
      <c r="D1842">
        <f>INDEX(Population!$B$2:$AR$52,MATCH(A1842,Population!$A$2:$A$52,0),MATCH(B1842,Population!$B$1:$AR$1,0))</f>
        <v>37960782</v>
      </c>
      <c r="E1842" s="6">
        <f>INDEX(Convictions_per_capita!$B$2:$AR$52,MATCH(A1842,Convictions_per_capita!$A$2:$A$52,0),MATCH(B1842,Convictions_per_capita!$B$1:$AR$1,0))</f>
        <v>2.3445249362881936E-6</v>
      </c>
    </row>
    <row r="1843" spans="1:5" x14ac:dyDescent="0.35">
      <c r="A1843" t="str">
        <f t="shared" si="54"/>
        <v>Colorado</v>
      </c>
      <c r="B1843">
        <f t="shared" si="55"/>
        <v>2012</v>
      </c>
      <c r="C1843">
        <f>INDEX(Convictions!$B$2:$AR$52,MATCH(A1843,Convictions!$A$2:$A$52,0),MATCH(B1843,Convictions!$B$1:$AR$1,0))</f>
        <v>9</v>
      </c>
      <c r="D1843">
        <f>INDEX(Population!$B$2:$AR$52,MATCH(A1843,Population!$A$2:$A$52,0),MATCH(B1843,Population!$B$1:$AR$1,0))</f>
        <v>5193721</v>
      </c>
      <c r="E1843" s="6">
        <f>INDEX(Convictions_per_capita!$B$2:$AR$52,MATCH(A1843,Convictions_per_capita!$A$2:$A$52,0),MATCH(B1843,Convictions_per_capita!$B$1:$AR$1,0))</f>
        <v>1.7328616612251601E-6</v>
      </c>
    </row>
    <row r="1844" spans="1:5" x14ac:dyDescent="0.35">
      <c r="A1844" t="str">
        <f t="shared" si="54"/>
        <v>Connecticut</v>
      </c>
      <c r="B1844">
        <f t="shared" si="55"/>
        <v>2012</v>
      </c>
      <c r="C1844">
        <f>INDEX(Convictions!$B$2:$AR$52,MATCH(A1844,Convictions!$A$2:$A$52,0),MATCH(B1844,Convictions!$B$1:$AR$1,0))</f>
        <v>8</v>
      </c>
      <c r="D1844">
        <f>INDEX(Population!$B$2:$AR$52,MATCH(A1844,Population!$A$2:$A$52,0),MATCH(B1844,Population!$B$1:$AR$1,0))</f>
        <v>3594395</v>
      </c>
      <c r="E1844" s="6">
        <f>INDEX(Convictions_per_capita!$B$2:$AR$52,MATCH(A1844,Convictions_per_capita!$A$2:$A$52,0),MATCH(B1844,Convictions_per_capita!$B$1:$AR$1,0))</f>
        <v>2.2256874940010769E-6</v>
      </c>
    </row>
    <row r="1845" spans="1:5" x14ac:dyDescent="0.35">
      <c r="A1845" t="str">
        <f t="shared" si="54"/>
        <v>Delaware</v>
      </c>
      <c r="B1845">
        <f t="shared" si="55"/>
        <v>2012</v>
      </c>
      <c r="C1845">
        <f>INDEX(Convictions!$B$2:$AR$52,MATCH(A1845,Convictions!$A$2:$A$52,0),MATCH(B1845,Convictions!$B$1:$AR$1,0))</f>
        <v>3</v>
      </c>
      <c r="D1845">
        <f>INDEX(Population!$B$2:$AR$52,MATCH(A1845,Population!$A$2:$A$52,0),MATCH(B1845,Population!$B$1:$AR$1,0))</f>
        <v>915188</v>
      </c>
      <c r="E1845" s="6">
        <f>INDEX(Convictions_per_capita!$B$2:$AR$52,MATCH(A1845,Convictions_per_capita!$A$2:$A$52,0),MATCH(B1845,Convictions_per_capita!$B$1:$AR$1,0))</f>
        <v>3.2780150089380543E-6</v>
      </c>
    </row>
    <row r="1846" spans="1:5" x14ac:dyDescent="0.35">
      <c r="A1846" t="str">
        <f t="shared" ref="A1846:A1909" si="56">A1795</f>
        <v>District of Columbia</v>
      </c>
      <c r="B1846">
        <f t="shared" ref="B1846:B1909" si="57">B1795+1</f>
        <v>2012</v>
      </c>
      <c r="C1846">
        <f>INDEX(Convictions!$B$2:$AR$52,MATCH(A1846,Convictions!$A$2:$A$52,0),MATCH(B1846,Convictions!$B$1:$AR$1,0))</f>
        <v>47</v>
      </c>
      <c r="D1846">
        <f>INDEX(Population!$B$2:$AR$52,MATCH(A1846,Population!$A$2:$A$52,0),MATCH(B1846,Population!$B$1:$AR$1,0))</f>
        <v>634725</v>
      </c>
      <c r="E1846" s="6">
        <f>INDEX(Convictions_per_capita!$B$2:$AR$52,MATCH(A1846,Convictions_per_capita!$A$2:$A$52,0),MATCH(B1846,Convictions_per_capita!$B$1:$AR$1,0))</f>
        <v>7.4047815983299854E-5</v>
      </c>
    </row>
    <row r="1847" spans="1:5" x14ac:dyDescent="0.35">
      <c r="A1847" t="str">
        <f t="shared" si="56"/>
        <v>Florida</v>
      </c>
      <c r="B1847">
        <f t="shared" si="57"/>
        <v>2012</v>
      </c>
      <c r="C1847">
        <f>INDEX(Convictions!$B$2:$AR$52,MATCH(A1847,Convictions!$A$2:$A$52,0),MATCH(B1847,Convictions!$B$1:$AR$1,0))</f>
        <v>62</v>
      </c>
      <c r="D1847">
        <f>INDEX(Population!$B$2:$AR$52,MATCH(A1847,Population!$A$2:$A$52,0),MATCH(B1847,Population!$B$1:$AR$1,0))</f>
        <v>19326230</v>
      </c>
      <c r="E1847" s="6">
        <f>INDEX(Convictions_per_capita!$B$2:$AR$52,MATCH(A1847,Convictions_per_capita!$A$2:$A$52,0),MATCH(B1847,Convictions_per_capita!$B$1:$AR$1,0))</f>
        <v>3.2080752428176629E-6</v>
      </c>
    </row>
    <row r="1848" spans="1:5" x14ac:dyDescent="0.35">
      <c r="A1848" t="str">
        <f t="shared" si="56"/>
        <v>Georgia</v>
      </c>
      <c r="B1848">
        <f t="shared" si="57"/>
        <v>2012</v>
      </c>
      <c r="C1848">
        <f>INDEX(Convictions!$B$2:$AR$52,MATCH(A1848,Convictions!$A$2:$A$52,0),MATCH(B1848,Convictions!$B$1:$AR$1,0))</f>
        <v>42</v>
      </c>
      <c r="D1848">
        <f>INDEX(Population!$B$2:$AR$52,MATCH(A1848,Population!$A$2:$A$52,0),MATCH(B1848,Population!$B$1:$AR$1,0))</f>
        <v>9901496</v>
      </c>
      <c r="E1848" s="6">
        <f>INDEX(Convictions_per_capita!$B$2:$AR$52,MATCH(A1848,Convictions_per_capita!$A$2:$A$52,0),MATCH(B1848,Convictions_per_capita!$B$1:$AR$1,0))</f>
        <v>4.241783261842453E-6</v>
      </c>
    </row>
    <row r="1849" spans="1:5" x14ac:dyDescent="0.35">
      <c r="A1849" t="str">
        <f t="shared" si="56"/>
        <v>Hawaii</v>
      </c>
      <c r="B1849">
        <f t="shared" si="57"/>
        <v>2012</v>
      </c>
      <c r="C1849">
        <f>INDEX(Convictions!$B$2:$AR$52,MATCH(A1849,Convictions!$A$2:$A$52,0),MATCH(B1849,Convictions!$B$1:$AR$1,0))</f>
        <v>2</v>
      </c>
      <c r="D1849">
        <f>INDEX(Population!$B$2:$AR$52,MATCH(A1849,Population!$A$2:$A$52,0),MATCH(B1849,Population!$B$1:$AR$1,0))</f>
        <v>1394905</v>
      </c>
      <c r="E1849" s="6">
        <f>INDEX(Convictions_per_capita!$B$2:$AR$52,MATCH(A1849,Convictions_per_capita!$A$2:$A$52,0),MATCH(B1849,Convictions_per_capita!$B$1:$AR$1,0))</f>
        <v>1.4337893978442976E-6</v>
      </c>
    </row>
    <row r="1850" spans="1:5" x14ac:dyDescent="0.35">
      <c r="A1850" t="str">
        <f t="shared" si="56"/>
        <v>Idaho</v>
      </c>
      <c r="B1850">
        <f t="shared" si="57"/>
        <v>2012</v>
      </c>
      <c r="C1850">
        <f>INDEX(Convictions!$B$2:$AR$52,MATCH(A1850,Convictions!$A$2:$A$52,0),MATCH(B1850,Convictions!$B$1:$AR$1,0))</f>
        <v>6</v>
      </c>
      <c r="D1850">
        <f>INDEX(Population!$B$2:$AR$52,MATCH(A1850,Population!$A$2:$A$52,0),MATCH(B1850,Population!$B$1:$AR$1,0))</f>
        <v>1595441</v>
      </c>
      <c r="E1850" s="6">
        <f>INDEX(Convictions_per_capita!$B$2:$AR$52,MATCH(A1850,Convictions_per_capita!$A$2:$A$52,0),MATCH(B1850,Convictions_per_capita!$B$1:$AR$1,0))</f>
        <v>3.7607156892671054E-6</v>
      </c>
    </row>
    <row r="1851" spans="1:5" x14ac:dyDescent="0.35">
      <c r="A1851" t="str">
        <f t="shared" si="56"/>
        <v>Illinois</v>
      </c>
      <c r="B1851">
        <f t="shared" si="57"/>
        <v>2012</v>
      </c>
      <c r="C1851">
        <f>INDEX(Convictions!$B$2:$AR$52,MATCH(A1851,Convictions!$A$2:$A$52,0),MATCH(B1851,Convictions!$B$1:$AR$1,0))</f>
        <v>44</v>
      </c>
      <c r="D1851">
        <f>INDEX(Population!$B$2:$AR$52,MATCH(A1851,Population!$A$2:$A$52,0),MATCH(B1851,Population!$B$1:$AR$1,0))</f>
        <v>12884119</v>
      </c>
      <c r="E1851" s="6">
        <f>INDEX(Convictions_per_capita!$B$2:$AR$52,MATCH(A1851,Convictions_per_capita!$A$2:$A$52,0),MATCH(B1851,Convictions_per_capita!$B$1:$AR$1,0))</f>
        <v>3.4150569394771967E-6</v>
      </c>
    </row>
    <row r="1852" spans="1:5" x14ac:dyDescent="0.35">
      <c r="A1852" t="str">
        <f t="shared" si="56"/>
        <v>Indiana</v>
      </c>
      <c r="B1852">
        <f t="shared" si="57"/>
        <v>2012</v>
      </c>
      <c r="C1852">
        <f>INDEX(Convictions!$B$2:$AR$52,MATCH(A1852,Convictions!$A$2:$A$52,0),MATCH(B1852,Convictions!$B$1:$AR$1,0))</f>
        <v>32</v>
      </c>
      <c r="D1852">
        <f>INDEX(Population!$B$2:$AR$52,MATCH(A1852,Population!$A$2:$A$52,0),MATCH(B1852,Population!$B$1:$AR$1,0))</f>
        <v>6537640</v>
      </c>
      <c r="E1852" s="6">
        <f>INDEX(Convictions_per_capita!$B$2:$AR$52,MATCH(A1852,Convictions_per_capita!$A$2:$A$52,0),MATCH(B1852,Convictions_per_capita!$B$1:$AR$1,0))</f>
        <v>4.8947326558207549E-6</v>
      </c>
    </row>
    <row r="1853" spans="1:5" x14ac:dyDescent="0.35">
      <c r="A1853" t="str">
        <f t="shared" si="56"/>
        <v>Iowa</v>
      </c>
      <c r="B1853">
        <f t="shared" si="57"/>
        <v>2012</v>
      </c>
      <c r="C1853">
        <f>INDEX(Convictions!$B$2:$AR$52,MATCH(A1853,Convictions!$A$2:$A$52,0),MATCH(B1853,Convictions!$B$1:$AR$1,0))</f>
        <v>4</v>
      </c>
      <c r="D1853">
        <f>INDEX(Population!$B$2:$AR$52,MATCH(A1853,Population!$A$2:$A$52,0),MATCH(B1853,Population!$B$1:$AR$1,0))</f>
        <v>3076097</v>
      </c>
      <c r="E1853" s="6">
        <f>INDEX(Convictions_per_capita!$B$2:$AR$52,MATCH(A1853,Convictions_per_capita!$A$2:$A$52,0),MATCH(B1853,Convictions_per_capita!$B$1:$AR$1,0))</f>
        <v>1.3003491112276367E-6</v>
      </c>
    </row>
    <row r="1854" spans="1:5" x14ac:dyDescent="0.35">
      <c r="A1854" t="str">
        <f t="shared" si="56"/>
        <v>Kansas</v>
      </c>
      <c r="B1854">
        <f t="shared" si="57"/>
        <v>2012</v>
      </c>
      <c r="C1854">
        <f>INDEX(Convictions!$B$2:$AR$52,MATCH(A1854,Convictions!$A$2:$A$52,0),MATCH(B1854,Convictions!$B$1:$AR$1,0))</f>
        <v>8</v>
      </c>
      <c r="D1854">
        <f>INDEX(Population!$B$2:$AR$52,MATCH(A1854,Population!$A$2:$A$52,0),MATCH(B1854,Population!$B$1:$AR$1,0))</f>
        <v>2885361</v>
      </c>
      <c r="E1854" s="6">
        <f>INDEX(Convictions_per_capita!$B$2:$AR$52,MATCH(A1854,Convictions_per_capita!$A$2:$A$52,0),MATCH(B1854,Convictions_per_capita!$B$1:$AR$1,0))</f>
        <v>2.7726166673771498E-6</v>
      </c>
    </row>
    <row r="1855" spans="1:5" x14ac:dyDescent="0.35">
      <c r="A1855" t="str">
        <f t="shared" si="56"/>
        <v>Kentucky</v>
      </c>
      <c r="B1855">
        <f t="shared" si="57"/>
        <v>2012</v>
      </c>
      <c r="C1855">
        <f>INDEX(Convictions!$B$2:$AR$52,MATCH(A1855,Convictions!$A$2:$A$52,0),MATCH(B1855,Convictions!$B$1:$AR$1,0))</f>
        <v>32</v>
      </c>
      <c r="D1855">
        <f>INDEX(Population!$B$2:$AR$52,MATCH(A1855,Population!$A$2:$A$52,0),MATCH(B1855,Population!$B$1:$AR$1,0))</f>
        <v>4386381</v>
      </c>
      <c r="E1855" s="6">
        <f>INDEX(Convictions_per_capita!$B$2:$AR$52,MATCH(A1855,Convictions_per_capita!$A$2:$A$52,0),MATCH(B1855,Convictions_per_capita!$B$1:$AR$1,0))</f>
        <v>7.2953079087293146E-6</v>
      </c>
    </row>
    <row r="1856" spans="1:5" x14ac:dyDescent="0.35">
      <c r="A1856" t="str">
        <f t="shared" si="56"/>
        <v>Louisiana</v>
      </c>
      <c r="B1856">
        <f t="shared" si="57"/>
        <v>2012</v>
      </c>
      <c r="C1856">
        <f>INDEX(Convictions!$B$2:$AR$52,MATCH(A1856,Convictions!$A$2:$A$52,0),MATCH(B1856,Convictions!$B$1:$AR$1,0))</f>
        <v>52</v>
      </c>
      <c r="D1856">
        <f>INDEX(Population!$B$2:$AR$52,MATCH(A1856,Population!$A$2:$A$52,0),MATCH(B1856,Population!$B$1:$AR$1,0))</f>
        <v>4600814</v>
      </c>
      <c r="E1856" s="6">
        <f>INDEX(Convictions_per_capita!$B$2:$AR$52,MATCH(A1856,Convictions_per_capita!$A$2:$A$52,0),MATCH(B1856,Convictions_per_capita!$B$1:$AR$1,0))</f>
        <v>1.1302347801932441E-5</v>
      </c>
    </row>
    <row r="1857" spans="1:5" x14ac:dyDescent="0.35">
      <c r="A1857" t="str">
        <f t="shared" si="56"/>
        <v>Maine</v>
      </c>
      <c r="B1857">
        <f t="shared" si="57"/>
        <v>2012</v>
      </c>
      <c r="C1857">
        <f>INDEX(Convictions!$B$2:$AR$52,MATCH(A1857,Convictions!$A$2:$A$52,0),MATCH(B1857,Convictions!$B$1:$AR$1,0))</f>
        <v>2</v>
      </c>
      <c r="D1857">
        <f>INDEX(Population!$B$2:$AR$52,MATCH(A1857,Population!$A$2:$A$52,0),MATCH(B1857,Population!$B$1:$AR$1,0))</f>
        <v>1327691</v>
      </c>
      <c r="E1857" s="6">
        <f>INDEX(Convictions_per_capita!$B$2:$AR$52,MATCH(A1857,Convictions_per_capita!$A$2:$A$52,0),MATCH(B1857,Convictions_per_capita!$B$1:$AR$1,0))</f>
        <v>1.5063746007165823E-6</v>
      </c>
    </row>
    <row r="1858" spans="1:5" x14ac:dyDescent="0.35">
      <c r="A1858" t="str">
        <f t="shared" si="56"/>
        <v>Maryland</v>
      </c>
      <c r="B1858">
        <f t="shared" si="57"/>
        <v>2012</v>
      </c>
      <c r="C1858">
        <f>INDEX(Convictions!$B$2:$AR$52,MATCH(A1858,Convictions!$A$2:$A$52,0),MATCH(B1858,Convictions!$B$1:$AR$1,0))</f>
        <v>26</v>
      </c>
      <c r="D1858">
        <f>INDEX(Population!$B$2:$AR$52,MATCH(A1858,Population!$A$2:$A$52,0),MATCH(B1858,Population!$B$1:$AR$1,0))</f>
        <v>5887072</v>
      </c>
      <c r="E1858" s="6">
        <f>INDEX(Convictions_per_capita!$B$2:$AR$52,MATCH(A1858,Convictions_per_capita!$A$2:$A$52,0),MATCH(B1858,Convictions_per_capita!$B$1:$AR$1,0))</f>
        <v>4.4164569415831843E-6</v>
      </c>
    </row>
    <row r="1859" spans="1:5" x14ac:dyDescent="0.35">
      <c r="A1859" t="str">
        <f t="shared" si="56"/>
        <v>Massachusetts</v>
      </c>
      <c r="B1859">
        <f t="shared" si="57"/>
        <v>2012</v>
      </c>
      <c r="C1859">
        <f>INDEX(Convictions!$B$2:$AR$52,MATCH(A1859,Convictions!$A$2:$A$52,0),MATCH(B1859,Convictions!$B$1:$AR$1,0))</f>
        <v>13</v>
      </c>
      <c r="D1859">
        <f>INDEX(Population!$B$2:$AR$52,MATCH(A1859,Population!$A$2:$A$52,0),MATCH(B1859,Population!$B$1:$AR$1,0))</f>
        <v>6663158</v>
      </c>
      <c r="E1859" s="6">
        <f>INDEX(Convictions_per_capita!$B$2:$AR$52,MATCH(A1859,Convictions_per_capita!$A$2:$A$52,0),MATCH(B1859,Convictions_per_capita!$B$1:$AR$1,0))</f>
        <v>1.9510268254182177E-6</v>
      </c>
    </row>
    <row r="1860" spans="1:5" x14ac:dyDescent="0.35">
      <c r="A1860" t="str">
        <f t="shared" si="56"/>
        <v>Michigan</v>
      </c>
      <c r="B1860">
        <f t="shared" si="57"/>
        <v>2012</v>
      </c>
      <c r="C1860">
        <f>INDEX(Convictions!$B$2:$AR$52,MATCH(A1860,Convictions!$A$2:$A$52,0),MATCH(B1860,Convictions!$B$1:$AR$1,0))</f>
        <v>17</v>
      </c>
      <c r="D1860">
        <f>INDEX(Population!$B$2:$AR$52,MATCH(A1860,Population!$A$2:$A$52,0),MATCH(B1860,Population!$B$1:$AR$1,0))</f>
        <v>9896930</v>
      </c>
      <c r="E1860" s="6">
        <f>INDEX(Convictions_per_capita!$B$2:$AR$52,MATCH(A1860,Convictions_per_capita!$A$2:$A$52,0),MATCH(B1860,Convictions_per_capita!$B$1:$AR$1,0))</f>
        <v>1.7177043790347108E-6</v>
      </c>
    </row>
    <row r="1861" spans="1:5" x14ac:dyDescent="0.35">
      <c r="A1861" t="str">
        <f t="shared" si="56"/>
        <v>Minnesota</v>
      </c>
      <c r="B1861">
        <f t="shared" si="57"/>
        <v>2012</v>
      </c>
      <c r="C1861">
        <f>INDEX(Convictions!$B$2:$AR$52,MATCH(A1861,Convictions!$A$2:$A$52,0),MATCH(B1861,Convictions!$B$1:$AR$1,0))</f>
        <v>0</v>
      </c>
      <c r="D1861">
        <f>INDEX(Population!$B$2:$AR$52,MATCH(A1861,Population!$A$2:$A$52,0),MATCH(B1861,Population!$B$1:$AR$1,0))</f>
        <v>5376550</v>
      </c>
      <c r="E1861" s="6">
        <f>INDEX(Convictions_per_capita!$B$2:$AR$52,MATCH(A1861,Convictions_per_capita!$A$2:$A$52,0),MATCH(B1861,Convictions_per_capita!$B$1:$AR$1,0))</f>
        <v>0</v>
      </c>
    </row>
    <row r="1862" spans="1:5" x14ac:dyDescent="0.35">
      <c r="A1862" t="str">
        <f t="shared" si="56"/>
        <v>Mississippi</v>
      </c>
      <c r="B1862">
        <f t="shared" si="57"/>
        <v>2012</v>
      </c>
      <c r="C1862">
        <f>INDEX(Convictions!$B$2:$AR$52,MATCH(A1862,Convictions!$A$2:$A$52,0),MATCH(B1862,Convictions!$B$1:$AR$1,0))</f>
        <v>9</v>
      </c>
      <c r="D1862">
        <f>INDEX(Population!$B$2:$AR$52,MATCH(A1862,Population!$A$2:$A$52,0),MATCH(B1862,Population!$B$1:$AR$1,0))</f>
        <v>2983767</v>
      </c>
      <c r="E1862" s="6">
        <f>INDEX(Convictions_per_capita!$B$2:$AR$52,MATCH(A1862,Convictions_per_capita!$A$2:$A$52,0),MATCH(B1862,Convictions_per_capita!$B$1:$AR$1,0))</f>
        <v>3.0163213146334818E-6</v>
      </c>
    </row>
    <row r="1863" spans="1:5" x14ac:dyDescent="0.35">
      <c r="A1863" t="str">
        <f t="shared" si="56"/>
        <v>Missouri</v>
      </c>
      <c r="B1863">
        <f t="shared" si="57"/>
        <v>2012</v>
      </c>
      <c r="C1863">
        <f>INDEX(Convictions!$B$2:$AR$52,MATCH(A1863,Convictions!$A$2:$A$52,0),MATCH(B1863,Convictions!$B$1:$AR$1,0))</f>
        <v>21</v>
      </c>
      <c r="D1863">
        <f>INDEX(Population!$B$2:$AR$52,MATCH(A1863,Population!$A$2:$A$52,0),MATCH(B1863,Population!$B$1:$AR$1,0))</f>
        <v>6024081</v>
      </c>
      <c r="E1863" s="6">
        <f>INDEX(Convictions_per_capita!$B$2:$AR$52,MATCH(A1863,Convictions_per_capita!$A$2:$A$52,0),MATCH(B1863,Convictions_per_capita!$B$1:$AR$1,0))</f>
        <v>3.4860089032667391E-6</v>
      </c>
    </row>
    <row r="1864" spans="1:5" x14ac:dyDescent="0.35">
      <c r="A1864" t="str">
        <f t="shared" si="56"/>
        <v>Montana</v>
      </c>
      <c r="B1864">
        <f t="shared" si="57"/>
        <v>2012</v>
      </c>
      <c r="C1864">
        <f>INDEX(Convictions!$B$2:$AR$52,MATCH(A1864,Convictions!$A$2:$A$52,0),MATCH(B1864,Convictions!$B$1:$AR$1,0))</f>
        <v>2</v>
      </c>
      <c r="D1864">
        <f>INDEX(Population!$B$2:$AR$52,MATCH(A1864,Population!$A$2:$A$52,0),MATCH(B1864,Population!$B$1:$AR$1,0))</f>
        <v>1003754</v>
      </c>
      <c r="E1864" s="6">
        <f>INDEX(Convictions_per_capita!$B$2:$AR$52,MATCH(A1864,Convictions_per_capita!$A$2:$A$52,0),MATCH(B1864,Convictions_per_capita!$B$1:$AR$1,0))</f>
        <v>1.9925200796211022E-6</v>
      </c>
    </row>
    <row r="1865" spans="1:5" x14ac:dyDescent="0.35">
      <c r="A1865" t="str">
        <f t="shared" si="56"/>
        <v>Nebraska</v>
      </c>
      <c r="B1865">
        <f t="shared" si="57"/>
        <v>2012</v>
      </c>
      <c r="C1865">
        <f>INDEX(Convictions!$B$2:$AR$52,MATCH(A1865,Convictions!$A$2:$A$52,0),MATCH(B1865,Convictions!$B$1:$AR$1,0))</f>
        <v>3</v>
      </c>
      <c r="D1865">
        <f>INDEX(Population!$B$2:$AR$52,MATCH(A1865,Population!$A$2:$A$52,0),MATCH(B1865,Population!$B$1:$AR$1,0))</f>
        <v>1853323</v>
      </c>
      <c r="E1865" s="6">
        <f>INDEX(Convictions_per_capita!$B$2:$AR$52,MATCH(A1865,Convictions_per_capita!$A$2:$A$52,0),MATCH(B1865,Convictions_per_capita!$B$1:$AR$1,0))</f>
        <v>1.618714061175521E-6</v>
      </c>
    </row>
    <row r="1866" spans="1:5" x14ac:dyDescent="0.35">
      <c r="A1866" t="str">
        <f t="shared" si="56"/>
        <v>Nevada</v>
      </c>
      <c r="B1866">
        <f t="shared" si="57"/>
        <v>2012</v>
      </c>
      <c r="C1866">
        <f>INDEX(Convictions!$B$2:$AR$52,MATCH(A1866,Convictions!$A$2:$A$52,0),MATCH(B1866,Convictions!$B$1:$AR$1,0))</f>
        <v>6</v>
      </c>
      <c r="D1866">
        <f>INDEX(Population!$B$2:$AR$52,MATCH(A1866,Population!$A$2:$A$52,0),MATCH(B1866,Population!$B$1:$AR$1,0))</f>
        <v>2744566</v>
      </c>
      <c r="E1866" s="6">
        <f>INDEX(Convictions_per_capita!$B$2:$AR$52,MATCH(A1866,Convictions_per_capita!$A$2:$A$52,0),MATCH(B1866,Convictions_per_capita!$B$1:$AR$1,0))</f>
        <v>2.186137990487385E-6</v>
      </c>
    </row>
    <row r="1867" spans="1:5" x14ac:dyDescent="0.35">
      <c r="A1867" t="str">
        <f t="shared" si="56"/>
        <v>New Hampshire</v>
      </c>
      <c r="B1867">
        <f t="shared" si="57"/>
        <v>2012</v>
      </c>
      <c r="C1867">
        <f>INDEX(Convictions!$B$2:$AR$52,MATCH(A1867,Convictions!$A$2:$A$52,0),MATCH(B1867,Convictions!$B$1:$AR$1,0))</f>
        <v>0</v>
      </c>
      <c r="D1867">
        <f>INDEX(Population!$B$2:$AR$52,MATCH(A1867,Population!$A$2:$A$52,0),MATCH(B1867,Population!$B$1:$AR$1,0))</f>
        <v>1323962</v>
      </c>
      <c r="E1867" s="6">
        <f>INDEX(Convictions_per_capita!$B$2:$AR$52,MATCH(A1867,Convictions_per_capita!$A$2:$A$52,0),MATCH(B1867,Convictions_per_capita!$B$1:$AR$1,0))</f>
        <v>0</v>
      </c>
    </row>
    <row r="1868" spans="1:5" x14ac:dyDescent="0.35">
      <c r="A1868" t="str">
        <f t="shared" si="56"/>
        <v>New Jersey</v>
      </c>
      <c r="B1868">
        <f t="shared" si="57"/>
        <v>2012</v>
      </c>
      <c r="C1868">
        <f>INDEX(Convictions!$B$2:$AR$52,MATCH(A1868,Convictions!$A$2:$A$52,0),MATCH(B1868,Convictions!$B$1:$AR$1,0))</f>
        <v>27</v>
      </c>
      <c r="D1868">
        <f>INDEX(Population!$B$2:$AR$52,MATCH(A1868,Population!$A$2:$A$52,0),MATCH(B1868,Population!$B$1:$AR$1,0))</f>
        <v>8845483</v>
      </c>
      <c r="E1868" s="6">
        <f>INDEX(Convictions_per_capita!$B$2:$AR$52,MATCH(A1868,Convictions_per_capita!$A$2:$A$52,0),MATCH(B1868,Convictions_per_capita!$B$1:$AR$1,0))</f>
        <v>3.0524053915427795E-6</v>
      </c>
    </row>
    <row r="1869" spans="1:5" x14ac:dyDescent="0.35">
      <c r="A1869" t="str">
        <f t="shared" si="56"/>
        <v>New Mexico</v>
      </c>
      <c r="B1869">
        <f t="shared" si="57"/>
        <v>2012</v>
      </c>
      <c r="C1869">
        <f>INDEX(Convictions!$B$2:$AR$52,MATCH(A1869,Convictions!$A$2:$A$52,0),MATCH(B1869,Convictions!$B$1:$AR$1,0))</f>
        <v>4</v>
      </c>
      <c r="D1869">
        <f>INDEX(Population!$B$2:$AR$52,MATCH(A1869,Population!$A$2:$A$52,0),MATCH(B1869,Population!$B$1:$AR$1,0))</f>
        <v>2087549</v>
      </c>
      <c r="E1869" s="6">
        <f>INDEX(Convictions_per_capita!$B$2:$AR$52,MATCH(A1869,Convictions_per_capita!$A$2:$A$52,0),MATCH(B1869,Convictions_per_capita!$B$1:$AR$1,0))</f>
        <v>1.9161226874195528E-6</v>
      </c>
    </row>
    <row r="1870" spans="1:5" x14ac:dyDescent="0.35">
      <c r="A1870" t="str">
        <f t="shared" si="56"/>
        <v>New York</v>
      </c>
      <c r="B1870">
        <f t="shared" si="57"/>
        <v>2012</v>
      </c>
      <c r="C1870">
        <f>INDEX(Convictions!$B$2:$AR$52,MATCH(A1870,Convictions!$A$2:$A$52,0),MATCH(B1870,Convictions!$B$1:$AR$1,0))</f>
        <v>57</v>
      </c>
      <c r="D1870">
        <f>INDEX(Population!$B$2:$AR$52,MATCH(A1870,Population!$A$2:$A$52,0),MATCH(B1870,Population!$B$1:$AR$1,0))</f>
        <v>19574549</v>
      </c>
      <c r="E1870" s="6">
        <f>INDEX(Convictions_per_capita!$B$2:$AR$52,MATCH(A1870,Convictions_per_capita!$A$2:$A$52,0),MATCH(B1870,Convictions_per_capita!$B$1:$AR$1,0))</f>
        <v>2.9119444846468749E-6</v>
      </c>
    </row>
    <row r="1871" spans="1:5" x14ac:dyDescent="0.35">
      <c r="A1871" t="str">
        <f t="shared" si="56"/>
        <v>North Carolina</v>
      </c>
      <c r="B1871">
        <f t="shared" si="57"/>
        <v>2012</v>
      </c>
      <c r="C1871">
        <f>INDEX(Convictions!$B$2:$AR$52,MATCH(A1871,Convictions!$A$2:$A$52,0),MATCH(B1871,Convictions!$B$1:$AR$1,0))</f>
        <v>4</v>
      </c>
      <c r="D1871">
        <f>INDEX(Population!$B$2:$AR$52,MATCH(A1871,Population!$A$2:$A$52,0),MATCH(B1871,Population!$B$1:$AR$1,0))</f>
        <v>9749123</v>
      </c>
      <c r="E1871" s="6">
        <f>INDEX(Convictions_per_capita!$B$2:$AR$52,MATCH(A1871,Convictions_per_capita!$A$2:$A$52,0),MATCH(B1871,Convictions_per_capita!$B$1:$AR$1,0))</f>
        <v>4.1029331561413267E-7</v>
      </c>
    </row>
    <row r="1872" spans="1:5" x14ac:dyDescent="0.35">
      <c r="A1872" t="str">
        <f t="shared" si="56"/>
        <v>North Dakota</v>
      </c>
      <c r="B1872">
        <f t="shared" si="57"/>
        <v>2012</v>
      </c>
      <c r="C1872">
        <f>INDEX(Convictions!$B$2:$AR$52,MATCH(A1872,Convictions!$A$2:$A$52,0),MATCH(B1872,Convictions!$B$1:$AR$1,0))</f>
        <v>2</v>
      </c>
      <c r="D1872">
        <f>INDEX(Population!$B$2:$AR$52,MATCH(A1872,Population!$A$2:$A$52,0),MATCH(B1872,Population!$B$1:$AR$1,0))</f>
        <v>701116</v>
      </c>
      <c r="E1872" s="6">
        <f>INDEX(Convictions_per_capita!$B$2:$AR$52,MATCH(A1872,Convictions_per_capita!$A$2:$A$52,0),MATCH(B1872,Convictions_per_capita!$B$1:$AR$1,0))</f>
        <v>2.8525950056766641E-6</v>
      </c>
    </row>
    <row r="1873" spans="1:5" x14ac:dyDescent="0.35">
      <c r="A1873" t="str">
        <f t="shared" si="56"/>
        <v>Ohio</v>
      </c>
      <c r="B1873">
        <f t="shared" si="57"/>
        <v>2012</v>
      </c>
      <c r="C1873">
        <f>INDEX(Convictions!$B$2:$AR$52,MATCH(A1873,Convictions!$A$2:$A$52,0),MATCH(B1873,Convictions!$B$1:$AR$1,0))</f>
        <v>25</v>
      </c>
      <c r="D1873">
        <f>INDEX(Population!$B$2:$AR$52,MATCH(A1873,Population!$A$2:$A$52,0),MATCH(B1873,Population!$B$1:$AR$1,0))</f>
        <v>11548369</v>
      </c>
      <c r="E1873" s="6">
        <f>INDEX(Convictions_per_capita!$B$2:$AR$52,MATCH(A1873,Convictions_per_capita!$A$2:$A$52,0),MATCH(B1873,Convictions_per_capita!$B$1:$AR$1,0))</f>
        <v>2.1648078616123193E-6</v>
      </c>
    </row>
    <row r="1874" spans="1:5" x14ac:dyDescent="0.35">
      <c r="A1874" t="str">
        <f t="shared" si="56"/>
        <v>Oklahoma</v>
      </c>
      <c r="B1874">
        <f t="shared" si="57"/>
        <v>2012</v>
      </c>
      <c r="C1874">
        <f>INDEX(Convictions!$B$2:$AR$52,MATCH(A1874,Convictions!$A$2:$A$52,0),MATCH(B1874,Convictions!$B$1:$AR$1,0))</f>
        <v>26</v>
      </c>
      <c r="D1874">
        <f>INDEX(Population!$B$2:$AR$52,MATCH(A1874,Population!$A$2:$A$52,0),MATCH(B1874,Population!$B$1:$AR$1,0))</f>
        <v>3818600</v>
      </c>
      <c r="E1874" s="6">
        <f>INDEX(Convictions_per_capita!$B$2:$AR$52,MATCH(A1874,Convictions_per_capita!$A$2:$A$52,0),MATCH(B1874,Convictions_per_capita!$B$1:$AR$1,0))</f>
        <v>6.8087780862096053E-6</v>
      </c>
    </row>
    <row r="1875" spans="1:5" x14ac:dyDescent="0.35">
      <c r="A1875" t="str">
        <f t="shared" si="56"/>
        <v>Oregon</v>
      </c>
      <c r="B1875">
        <f t="shared" si="57"/>
        <v>2012</v>
      </c>
      <c r="C1875">
        <f>INDEX(Convictions!$B$2:$AR$52,MATCH(A1875,Convictions!$A$2:$A$52,0),MATCH(B1875,Convictions!$B$1:$AR$1,0))</f>
        <v>2</v>
      </c>
      <c r="D1875">
        <f>INDEX(Population!$B$2:$AR$52,MATCH(A1875,Population!$A$2:$A$52,0),MATCH(B1875,Population!$B$1:$AR$1,0))</f>
        <v>3899118</v>
      </c>
      <c r="E1875" s="6">
        <f>INDEX(Convictions_per_capita!$B$2:$AR$52,MATCH(A1875,Convictions_per_capita!$A$2:$A$52,0),MATCH(B1875,Convictions_per_capita!$B$1:$AR$1,0))</f>
        <v>5.1293651538630017E-7</v>
      </c>
    </row>
    <row r="1876" spans="1:5" x14ac:dyDescent="0.35">
      <c r="A1876" t="str">
        <f t="shared" si="56"/>
        <v>Pennsylvania</v>
      </c>
      <c r="B1876">
        <f t="shared" si="57"/>
        <v>2012</v>
      </c>
      <c r="C1876">
        <f>INDEX(Convictions!$B$2:$AR$52,MATCH(A1876,Convictions!$A$2:$A$52,0),MATCH(B1876,Convictions!$B$1:$AR$1,0))</f>
        <v>47</v>
      </c>
      <c r="D1876">
        <f>INDEX(Population!$B$2:$AR$52,MATCH(A1876,Population!$A$2:$A$52,0),MATCH(B1876,Population!$B$1:$AR$1,0))</f>
        <v>12766827</v>
      </c>
      <c r="E1876" s="6">
        <f>INDEX(Convictions_per_capita!$B$2:$AR$52,MATCH(A1876,Convictions_per_capita!$A$2:$A$52,0),MATCH(B1876,Convictions_per_capita!$B$1:$AR$1,0))</f>
        <v>3.6814159070221599E-6</v>
      </c>
    </row>
    <row r="1877" spans="1:5" x14ac:dyDescent="0.35">
      <c r="A1877" t="str">
        <f t="shared" si="56"/>
        <v>Rhode Island</v>
      </c>
      <c r="B1877">
        <f t="shared" si="57"/>
        <v>2012</v>
      </c>
      <c r="C1877">
        <f>INDEX(Convictions!$B$2:$AR$52,MATCH(A1877,Convictions!$A$2:$A$52,0),MATCH(B1877,Convictions!$B$1:$AR$1,0))</f>
        <v>2</v>
      </c>
      <c r="D1877">
        <f>INDEX(Population!$B$2:$AR$52,MATCH(A1877,Population!$A$2:$A$52,0),MATCH(B1877,Population!$B$1:$AR$1,0))</f>
        <v>1054601</v>
      </c>
      <c r="E1877" s="6">
        <f>INDEX(Convictions_per_capita!$B$2:$AR$52,MATCH(A1877,Convictions_per_capita!$A$2:$A$52,0),MATCH(B1877,Convictions_per_capita!$B$1:$AR$1,0))</f>
        <v>1.8964518334422213E-6</v>
      </c>
    </row>
    <row r="1878" spans="1:5" x14ac:dyDescent="0.35">
      <c r="A1878" t="str">
        <f t="shared" si="56"/>
        <v>South Carolina</v>
      </c>
      <c r="B1878">
        <f t="shared" si="57"/>
        <v>2012</v>
      </c>
      <c r="C1878">
        <f>INDEX(Convictions!$B$2:$AR$52,MATCH(A1878,Convictions!$A$2:$A$52,0),MATCH(B1878,Convictions!$B$1:$AR$1,0))</f>
        <v>2</v>
      </c>
      <c r="D1878">
        <f>INDEX(Population!$B$2:$AR$52,MATCH(A1878,Population!$A$2:$A$52,0),MATCH(B1878,Population!$B$1:$AR$1,0))</f>
        <v>4717112</v>
      </c>
      <c r="E1878" s="6">
        <f>INDEX(Convictions_per_capita!$B$2:$AR$52,MATCH(A1878,Convictions_per_capita!$A$2:$A$52,0),MATCH(B1878,Convictions_per_capita!$B$1:$AR$1,0))</f>
        <v>4.2398823687035624E-7</v>
      </c>
    </row>
    <row r="1879" spans="1:5" x14ac:dyDescent="0.35">
      <c r="A1879" t="str">
        <f t="shared" si="56"/>
        <v>South Dakota</v>
      </c>
      <c r="B1879">
        <f t="shared" si="57"/>
        <v>2012</v>
      </c>
      <c r="C1879">
        <f>INDEX(Convictions!$B$2:$AR$52,MATCH(A1879,Convictions!$A$2:$A$52,0),MATCH(B1879,Convictions!$B$1:$AR$1,0))</f>
        <v>9</v>
      </c>
      <c r="D1879">
        <f>INDEX(Population!$B$2:$AR$52,MATCH(A1879,Population!$A$2:$A$52,0),MATCH(B1879,Population!$B$1:$AR$1,0))</f>
        <v>833496</v>
      </c>
      <c r="E1879" s="6">
        <f>INDEX(Convictions_per_capita!$B$2:$AR$52,MATCH(A1879,Convictions_per_capita!$A$2:$A$52,0),MATCH(B1879,Convictions_per_capita!$B$1:$AR$1,0))</f>
        <v>1.079789225143252E-5</v>
      </c>
    </row>
    <row r="1880" spans="1:5" x14ac:dyDescent="0.35">
      <c r="A1880" t="str">
        <f t="shared" si="56"/>
        <v>Tennessee</v>
      </c>
      <c r="B1880">
        <f t="shared" si="57"/>
        <v>2012</v>
      </c>
      <c r="C1880">
        <f>INDEX(Convictions!$B$2:$AR$52,MATCH(A1880,Convictions!$A$2:$A$52,0),MATCH(B1880,Convictions!$B$1:$AR$1,0))</f>
        <v>31</v>
      </c>
      <c r="D1880">
        <f>INDEX(Population!$B$2:$AR$52,MATCH(A1880,Population!$A$2:$A$52,0),MATCH(B1880,Population!$B$1:$AR$1,0))</f>
        <v>6451281</v>
      </c>
      <c r="E1880" s="6">
        <f>INDEX(Convictions_per_capita!$B$2:$AR$52,MATCH(A1880,Convictions_per_capita!$A$2:$A$52,0),MATCH(B1880,Convictions_per_capita!$B$1:$AR$1,0))</f>
        <v>4.8052472059425099E-6</v>
      </c>
    </row>
    <row r="1881" spans="1:5" x14ac:dyDescent="0.35">
      <c r="A1881" t="str">
        <f t="shared" si="56"/>
        <v>Texas</v>
      </c>
      <c r="B1881">
        <f t="shared" si="57"/>
        <v>2012</v>
      </c>
      <c r="C1881">
        <f>INDEX(Convictions!$B$2:$AR$52,MATCH(A1881,Convictions!$A$2:$A$52,0),MATCH(B1881,Convictions!$B$1:$AR$1,0))</f>
        <v>101</v>
      </c>
      <c r="D1881">
        <f>INDEX(Population!$B$2:$AR$52,MATCH(A1881,Population!$A$2:$A$52,0),MATCH(B1881,Population!$B$1:$AR$1,0))</f>
        <v>26089620</v>
      </c>
      <c r="E1881" s="6">
        <f>INDEX(Convictions_per_capita!$B$2:$AR$52,MATCH(A1881,Convictions_per_capita!$A$2:$A$52,0),MATCH(B1881,Convictions_per_capita!$B$1:$AR$1,0))</f>
        <v>3.8712714098557206E-6</v>
      </c>
    </row>
    <row r="1882" spans="1:5" x14ac:dyDescent="0.35">
      <c r="A1882" t="str">
        <f t="shared" si="56"/>
        <v>Utah</v>
      </c>
      <c r="B1882">
        <f t="shared" si="57"/>
        <v>2012</v>
      </c>
      <c r="C1882">
        <f>INDEX(Convictions!$B$2:$AR$52,MATCH(A1882,Convictions!$A$2:$A$52,0),MATCH(B1882,Convictions!$B$1:$AR$1,0))</f>
        <v>1</v>
      </c>
      <c r="D1882">
        <f>INDEX(Population!$B$2:$AR$52,MATCH(A1882,Population!$A$2:$A$52,0),MATCH(B1882,Population!$B$1:$AR$1,0))</f>
        <v>2853467</v>
      </c>
      <c r="E1882" s="6">
        <f>INDEX(Convictions_per_capita!$B$2:$AR$52,MATCH(A1882,Convictions_per_capita!$A$2:$A$52,0),MATCH(B1882,Convictions_per_capita!$B$1:$AR$1,0))</f>
        <v>3.5045087257010506E-7</v>
      </c>
    </row>
    <row r="1883" spans="1:5" x14ac:dyDescent="0.35">
      <c r="A1883" t="str">
        <f t="shared" si="56"/>
        <v>Vermont</v>
      </c>
      <c r="B1883">
        <f t="shared" si="57"/>
        <v>2012</v>
      </c>
      <c r="C1883">
        <f>INDEX(Convictions!$B$2:$AR$52,MATCH(A1883,Convictions!$A$2:$A$52,0),MATCH(B1883,Convictions!$B$1:$AR$1,0))</f>
        <v>3</v>
      </c>
      <c r="D1883">
        <f>INDEX(Population!$B$2:$AR$52,MATCH(A1883,Population!$A$2:$A$52,0),MATCH(B1883,Population!$B$1:$AR$1,0))</f>
        <v>626063</v>
      </c>
      <c r="E1883" s="6">
        <f>INDEX(Convictions_per_capita!$B$2:$AR$52,MATCH(A1883,Convictions_per_capita!$A$2:$A$52,0),MATCH(B1883,Convictions_per_capita!$B$1:$AR$1,0))</f>
        <v>4.7918500214834607E-6</v>
      </c>
    </row>
    <row r="1884" spans="1:5" x14ac:dyDescent="0.35">
      <c r="A1884" t="str">
        <f t="shared" si="56"/>
        <v>Virginia</v>
      </c>
      <c r="B1884">
        <f t="shared" si="57"/>
        <v>2012</v>
      </c>
      <c r="C1884">
        <f>INDEX(Convictions!$B$2:$AR$52,MATCH(A1884,Convictions!$A$2:$A$52,0),MATCH(B1884,Convictions!$B$1:$AR$1,0))</f>
        <v>41</v>
      </c>
      <c r="D1884">
        <f>INDEX(Population!$B$2:$AR$52,MATCH(A1884,Population!$A$2:$A$52,0),MATCH(B1884,Population!$B$1:$AR$1,0))</f>
        <v>8185229</v>
      </c>
      <c r="E1884" s="6">
        <f>INDEX(Convictions_per_capita!$B$2:$AR$52,MATCH(A1884,Convictions_per_capita!$A$2:$A$52,0),MATCH(B1884,Convictions_per_capita!$B$1:$AR$1,0))</f>
        <v>5.0090229607503959E-6</v>
      </c>
    </row>
    <row r="1885" spans="1:5" x14ac:dyDescent="0.35">
      <c r="A1885" t="str">
        <f t="shared" si="56"/>
        <v>Washington</v>
      </c>
      <c r="B1885">
        <f t="shared" si="57"/>
        <v>2012</v>
      </c>
      <c r="C1885">
        <f>INDEX(Convictions!$B$2:$AR$52,MATCH(A1885,Convictions!$A$2:$A$52,0),MATCH(B1885,Convictions!$B$1:$AR$1,0))</f>
        <v>7</v>
      </c>
      <c r="D1885">
        <f>INDEX(Population!$B$2:$AR$52,MATCH(A1885,Population!$A$2:$A$52,0),MATCH(B1885,Population!$B$1:$AR$1,0))</f>
        <v>6892876</v>
      </c>
      <c r="E1885" s="6">
        <f>INDEX(Convictions_per_capita!$B$2:$AR$52,MATCH(A1885,Convictions_per_capita!$A$2:$A$52,0),MATCH(B1885,Convictions_per_capita!$B$1:$AR$1,0))</f>
        <v>1.015541263182451E-6</v>
      </c>
    </row>
    <row r="1886" spans="1:5" x14ac:dyDescent="0.35">
      <c r="A1886" t="str">
        <f t="shared" si="56"/>
        <v>West Virginia</v>
      </c>
      <c r="B1886">
        <f t="shared" si="57"/>
        <v>2012</v>
      </c>
      <c r="C1886">
        <f>INDEX(Convictions!$B$2:$AR$52,MATCH(A1886,Convictions!$A$2:$A$52,0),MATCH(B1886,Convictions!$B$1:$AR$1,0))</f>
        <v>7</v>
      </c>
      <c r="D1886">
        <f>INDEX(Population!$B$2:$AR$52,MATCH(A1886,Population!$A$2:$A$52,0),MATCH(B1886,Population!$B$1:$AR$1,0))</f>
        <v>1856764</v>
      </c>
      <c r="E1886" s="6">
        <f>INDEX(Convictions_per_capita!$B$2:$AR$52,MATCH(A1886,Convictions_per_capita!$A$2:$A$52,0),MATCH(B1886,Convictions_per_capita!$B$1:$AR$1,0))</f>
        <v>3.7699998492000062E-6</v>
      </c>
    </row>
    <row r="1887" spans="1:5" x14ac:dyDescent="0.35">
      <c r="A1887" t="str">
        <f t="shared" si="56"/>
        <v>Wisconsin</v>
      </c>
      <c r="B1887">
        <f t="shared" si="57"/>
        <v>2012</v>
      </c>
      <c r="C1887">
        <f>INDEX(Convictions!$B$2:$AR$52,MATCH(A1887,Convictions!$A$2:$A$52,0),MATCH(B1887,Convictions!$B$1:$AR$1,0))</f>
        <v>14</v>
      </c>
      <c r="D1887">
        <f>INDEX(Population!$B$2:$AR$52,MATCH(A1887,Population!$A$2:$A$52,0),MATCH(B1887,Population!$B$1:$AR$1,0))</f>
        <v>5719855</v>
      </c>
      <c r="E1887" s="6">
        <f>INDEX(Convictions_per_capita!$B$2:$AR$52,MATCH(A1887,Convictions_per_capita!$A$2:$A$52,0),MATCH(B1887,Convictions_per_capita!$B$1:$AR$1,0))</f>
        <v>2.4476144937240544E-6</v>
      </c>
    </row>
    <row r="1888" spans="1:5" x14ac:dyDescent="0.35">
      <c r="A1888" t="str">
        <f t="shared" si="56"/>
        <v>Wyoming</v>
      </c>
      <c r="B1888">
        <f t="shared" si="57"/>
        <v>2012</v>
      </c>
      <c r="C1888">
        <f>INDEX(Convictions!$B$2:$AR$52,MATCH(A1888,Convictions!$A$2:$A$52,0),MATCH(B1888,Convictions!$B$1:$AR$1,0))</f>
        <v>3</v>
      </c>
      <c r="D1888">
        <f>INDEX(Population!$B$2:$AR$52,MATCH(A1888,Population!$A$2:$A$52,0),MATCH(B1888,Population!$B$1:$AR$1,0))</f>
        <v>576270</v>
      </c>
      <c r="E1888" s="6">
        <f>INDEX(Convictions_per_capita!$B$2:$AR$52,MATCH(A1888,Convictions_per_capita!$A$2:$A$52,0),MATCH(B1888,Convictions_per_capita!$B$1:$AR$1,0))</f>
        <v>5.2058930709563223E-6</v>
      </c>
    </row>
    <row r="1889" spans="1:5" x14ac:dyDescent="0.35">
      <c r="A1889" t="str">
        <f t="shared" si="56"/>
        <v>Alabama</v>
      </c>
      <c r="B1889">
        <f t="shared" si="57"/>
        <v>2013</v>
      </c>
      <c r="C1889">
        <f>INDEX(Convictions!$B$2:$AR$52,MATCH(A1889,Convictions!$A$2:$A$52,0),MATCH(B1889,Convictions!$B$1:$AR$1,0))</f>
        <v>23</v>
      </c>
      <c r="D1889">
        <f>INDEX(Population!$B$2:$AR$52,MATCH(A1889,Population!$A$2:$A$52,0),MATCH(B1889,Population!$B$1:$AR$1,0))</f>
        <v>4830460</v>
      </c>
      <c r="E1889" s="6">
        <f>INDEX(Convictions_per_capita!$B$2:$AR$52,MATCH(A1889,Convictions_per_capita!$A$2:$A$52,0),MATCH(B1889,Convictions_per_capita!$B$1:$AR$1,0))</f>
        <v>4.7614512903532993E-6</v>
      </c>
    </row>
    <row r="1890" spans="1:5" x14ac:dyDescent="0.35">
      <c r="A1890" t="str">
        <f t="shared" si="56"/>
        <v>Alaska</v>
      </c>
      <c r="B1890">
        <f t="shared" si="57"/>
        <v>2013</v>
      </c>
      <c r="C1890">
        <f>INDEX(Convictions!$B$2:$AR$52,MATCH(A1890,Convictions!$A$2:$A$52,0),MATCH(B1890,Convictions!$B$1:$AR$1,0))</f>
        <v>2</v>
      </c>
      <c r="D1890">
        <f>INDEX(Population!$B$2:$AR$52,MATCH(A1890,Population!$A$2:$A$52,0),MATCH(B1890,Population!$B$1:$AR$1,0))</f>
        <v>737045</v>
      </c>
      <c r="E1890" s="6">
        <f>INDEX(Convictions_per_capita!$B$2:$AR$52,MATCH(A1890,Convictions_per_capita!$A$2:$A$52,0),MATCH(B1890,Convictions_per_capita!$B$1:$AR$1,0))</f>
        <v>2.7135385220712441E-6</v>
      </c>
    </row>
    <row r="1891" spans="1:5" x14ac:dyDescent="0.35">
      <c r="A1891" t="str">
        <f t="shared" si="56"/>
        <v>Arizona</v>
      </c>
      <c r="B1891">
        <f t="shared" si="57"/>
        <v>2013</v>
      </c>
      <c r="C1891">
        <f>INDEX(Convictions!$B$2:$AR$52,MATCH(A1891,Convictions!$A$2:$A$52,0),MATCH(B1891,Convictions!$B$1:$AR$1,0))</f>
        <v>40</v>
      </c>
      <c r="D1891">
        <f>INDEX(Population!$B$2:$AR$52,MATCH(A1891,Population!$A$2:$A$52,0),MATCH(B1891,Population!$B$1:$AR$1,0))</f>
        <v>6634999</v>
      </c>
      <c r="E1891" s="6">
        <f>INDEX(Convictions_per_capita!$B$2:$AR$52,MATCH(A1891,Convictions_per_capita!$A$2:$A$52,0),MATCH(B1891,Convictions_per_capita!$B$1:$AR$1,0))</f>
        <v>6.0286369297116701E-6</v>
      </c>
    </row>
    <row r="1892" spans="1:5" x14ac:dyDescent="0.35">
      <c r="A1892" t="str">
        <f t="shared" si="56"/>
        <v>Arkansas</v>
      </c>
      <c r="B1892">
        <f t="shared" si="57"/>
        <v>2013</v>
      </c>
      <c r="C1892">
        <f>INDEX(Convictions!$B$2:$AR$52,MATCH(A1892,Convictions!$A$2:$A$52,0),MATCH(B1892,Convictions!$B$1:$AR$1,0))</f>
        <v>4</v>
      </c>
      <c r="D1892">
        <f>INDEX(Population!$B$2:$AR$52,MATCH(A1892,Population!$A$2:$A$52,0),MATCH(B1892,Population!$B$1:$AR$1,0))</f>
        <v>2959549</v>
      </c>
      <c r="E1892" s="6">
        <f>INDEX(Convictions_per_capita!$B$2:$AR$52,MATCH(A1892,Convictions_per_capita!$A$2:$A$52,0),MATCH(B1892,Convictions_per_capita!$B$1:$AR$1,0))</f>
        <v>1.3515572811938575E-6</v>
      </c>
    </row>
    <row r="1893" spans="1:5" x14ac:dyDescent="0.35">
      <c r="A1893" t="str">
        <f t="shared" si="56"/>
        <v>California</v>
      </c>
      <c r="B1893">
        <f t="shared" si="57"/>
        <v>2013</v>
      </c>
      <c r="C1893">
        <f>INDEX(Convictions!$B$2:$AR$52,MATCH(A1893,Convictions!$A$2:$A$52,0),MATCH(B1893,Convictions!$B$1:$AR$1,0))</f>
        <v>63</v>
      </c>
      <c r="D1893">
        <f>INDEX(Population!$B$2:$AR$52,MATCH(A1893,Population!$A$2:$A$52,0),MATCH(B1893,Population!$B$1:$AR$1,0))</f>
        <v>38280824</v>
      </c>
      <c r="E1893" s="6">
        <f>INDEX(Convictions_per_capita!$B$2:$AR$52,MATCH(A1893,Convictions_per_capita!$A$2:$A$52,0),MATCH(B1893,Convictions_per_capita!$B$1:$AR$1,0))</f>
        <v>1.6457325996953462E-6</v>
      </c>
    </row>
    <row r="1894" spans="1:5" x14ac:dyDescent="0.35">
      <c r="A1894" t="str">
        <f t="shared" si="56"/>
        <v>Colorado</v>
      </c>
      <c r="B1894">
        <f t="shared" si="57"/>
        <v>2013</v>
      </c>
      <c r="C1894">
        <f>INDEX(Convictions!$B$2:$AR$52,MATCH(A1894,Convictions!$A$2:$A$52,0),MATCH(B1894,Convictions!$B$1:$AR$1,0))</f>
        <v>3</v>
      </c>
      <c r="D1894">
        <f>INDEX(Population!$B$2:$AR$52,MATCH(A1894,Population!$A$2:$A$52,0),MATCH(B1894,Population!$B$1:$AR$1,0))</f>
        <v>5270482</v>
      </c>
      <c r="E1894" s="6">
        <f>INDEX(Convictions_per_capita!$B$2:$AR$52,MATCH(A1894,Convictions_per_capita!$A$2:$A$52,0),MATCH(B1894,Convictions_per_capita!$B$1:$AR$1,0))</f>
        <v>5.6920790166819661E-7</v>
      </c>
    </row>
    <row r="1895" spans="1:5" x14ac:dyDescent="0.35">
      <c r="A1895" t="str">
        <f t="shared" si="56"/>
        <v>Connecticut</v>
      </c>
      <c r="B1895">
        <f t="shared" si="57"/>
        <v>2013</v>
      </c>
      <c r="C1895">
        <f>INDEX(Convictions!$B$2:$AR$52,MATCH(A1895,Convictions!$A$2:$A$52,0),MATCH(B1895,Convictions!$B$1:$AR$1,0))</f>
        <v>13</v>
      </c>
      <c r="D1895">
        <f>INDEX(Population!$B$2:$AR$52,MATCH(A1895,Population!$A$2:$A$52,0),MATCH(B1895,Population!$B$1:$AR$1,0))</f>
        <v>3594915</v>
      </c>
      <c r="E1895" s="6">
        <f>INDEX(Convictions_per_capita!$B$2:$AR$52,MATCH(A1895,Convictions_per_capita!$A$2:$A$52,0),MATCH(B1895,Convictions_per_capita!$B$1:$AR$1,0))</f>
        <v>3.6162190204775357E-6</v>
      </c>
    </row>
    <row r="1896" spans="1:5" x14ac:dyDescent="0.35">
      <c r="A1896" t="str">
        <f t="shared" si="56"/>
        <v>Delaware</v>
      </c>
      <c r="B1896">
        <f t="shared" si="57"/>
        <v>2013</v>
      </c>
      <c r="C1896">
        <f>INDEX(Convictions!$B$2:$AR$52,MATCH(A1896,Convictions!$A$2:$A$52,0),MATCH(B1896,Convictions!$B$1:$AR$1,0))</f>
        <v>5</v>
      </c>
      <c r="D1896">
        <f>INDEX(Population!$B$2:$AR$52,MATCH(A1896,Population!$A$2:$A$52,0),MATCH(B1896,Population!$B$1:$AR$1,0))</f>
        <v>923638</v>
      </c>
      <c r="E1896" s="6">
        <f>INDEX(Convictions_per_capita!$B$2:$AR$52,MATCH(A1896,Convictions_per_capita!$A$2:$A$52,0),MATCH(B1896,Convictions_per_capita!$B$1:$AR$1,0))</f>
        <v>5.4133762361444635E-6</v>
      </c>
    </row>
    <row r="1897" spans="1:5" x14ac:dyDescent="0.35">
      <c r="A1897" t="str">
        <f t="shared" si="56"/>
        <v>District of Columbia</v>
      </c>
      <c r="B1897">
        <f t="shared" si="57"/>
        <v>2013</v>
      </c>
      <c r="C1897">
        <f>INDEX(Convictions!$B$2:$AR$52,MATCH(A1897,Convictions!$A$2:$A$52,0),MATCH(B1897,Convictions!$B$1:$AR$1,0))</f>
        <v>18</v>
      </c>
      <c r="D1897">
        <f>INDEX(Population!$B$2:$AR$52,MATCH(A1897,Population!$A$2:$A$52,0),MATCH(B1897,Population!$B$1:$AR$1,0))</f>
        <v>650431</v>
      </c>
      <c r="E1897" s="6">
        <f>INDEX(Convictions_per_capita!$B$2:$AR$52,MATCH(A1897,Convictions_per_capita!$A$2:$A$52,0),MATCH(B1897,Convictions_per_capita!$B$1:$AR$1,0))</f>
        <v>2.767395772956701E-5</v>
      </c>
    </row>
    <row r="1898" spans="1:5" x14ac:dyDescent="0.35">
      <c r="A1898" t="str">
        <f t="shared" si="56"/>
        <v>Florida</v>
      </c>
      <c r="B1898">
        <f t="shared" si="57"/>
        <v>2013</v>
      </c>
      <c r="C1898">
        <f>INDEX(Convictions!$B$2:$AR$52,MATCH(A1898,Convictions!$A$2:$A$52,0),MATCH(B1898,Convictions!$B$1:$AR$1,0))</f>
        <v>49</v>
      </c>
      <c r="D1898">
        <f>INDEX(Population!$B$2:$AR$52,MATCH(A1898,Population!$A$2:$A$52,0),MATCH(B1898,Population!$B$1:$AR$1,0))</f>
        <v>19563166</v>
      </c>
      <c r="E1898" s="6">
        <f>INDEX(Convictions_per_capita!$B$2:$AR$52,MATCH(A1898,Convictions_per_capita!$A$2:$A$52,0),MATCH(B1898,Convictions_per_capita!$B$1:$AR$1,0))</f>
        <v>2.5047070601966981E-6</v>
      </c>
    </row>
    <row r="1899" spans="1:5" x14ac:dyDescent="0.35">
      <c r="A1899" t="str">
        <f t="shared" si="56"/>
        <v>Georgia</v>
      </c>
      <c r="B1899">
        <f t="shared" si="57"/>
        <v>2013</v>
      </c>
      <c r="C1899">
        <f>INDEX(Convictions!$B$2:$AR$52,MATCH(A1899,Convictions!$A$2:$A$52,0),MATCH(B1899,Convictions!$B$1:$AR$1,0))</f>
        <v>27</v>
      </c>
      <c r="D1899">
        <f>INDEX(Population!$B$2:$AR$52,MATCH(A1899,Population!$A$2:$A$52,0),MATCH(B1899,Population!$B$1:$AR$1,0))</f>
        <v>9973326</v>
      </c>
      <c r="E1899" s="6">
        <f>INDEX(Convictions_per_capita!$B$2:$AR$52,MATCH(A1899,Convictions_per_capita!$A$2:$A$52,0),MATCH(B1899,Convictions_per_capita!$B$1:$AR$1,0))</f>
        <v>2.7072212419407529E-6</v>
      </c>
    </row>
    <row r="1900" spans="1:5" x14ac:dyDescent="0.35">
      <c r="A1900" t="str">
        <f t="shared" si="56"/>
        <v>Hawaii</v>
      </c>
      <c r="B1900">
        <f t="shared" si="57"/>
        <v>2013</v>
      </c>
      <c r="C1900">
        <f>INDEX(Convictions!$B$2:$AR$52,MATCH(A1900,Convictions!$A$2:$A$52,0),MATCH(B1900,Convictions!$B$1:$AR$1,0))</f>
        <v>0</v>
      </c>
      <c r="D1900">
        <f>INDEX(Population!$B$2:$AR$52,MATCH(A1900,Population!$A$2:$A$52,0),MATCH(B1900,Population!$B$1:$AR$1,0))</f>
        <v>1408453</v>
      </c>
      <c r="E1900" s="6">
        <f>INDEX(Convictions_per_capita!$B$2:$AR$52,MATCH(A1900,Convictions_per_capita!$A$2:$A$52,0),MATCH(B1900,Convictions_per_capita!$B$1:$AR$1,0))</f>
        <v>0</v>
      </c>
    </row>
    <row r="1901" spans="1:5" x14ac:dyDescent="0.35">
      <c r="A1901" t="str">
        <f t="shared" si="56"/>
        <v>Idaho</v>
      </c>
      <c r="B1901">
        <f t="shared" si="57"/>
        <v>2013</v>
      </c>
      <c r="C1901">
        <f>INDEX(Convictions!$B$2:$AR$52,MATCH(A1901,Convictions!$A$2:$A$52,0),MATCH(B1901,Convictions!$B$1:$AR$1,0))</f>
        <v>4</v>
      </c>
      <c r="D1901">
        <f>INDEX(Population!$B$2:$AR$52,MATCH(A1901,Population!$A$2:$A$52,0),MATCH(B1901,Population!$B$1:$AR$1,0))</f>
        <v>1611530</v>
      </c>
      <c r="E1901" s="6">
        <f>INDEX(Convictions_per_capita!$B$2:$AR$52,MATCH(A1901,Convictions_per_capita!$A$2:$A$52,0),MATCH(B1901,Convictions_per_capita!$B$1:$AR$1,0))</f>
        <v>2.482113271239133E-6</v>
      </c>
    </row>
    <row r="1902" spans="1:5" x14ac:dyDescent="0.35">
      <c r="A1902" t="str">
        <f t="shared" si="56"/>
        <v>Illinois</v>
      </c>
      <c r="B1902">
        <f t="shared" si="57"/>
        <v>2013</v>
      </c>
      <c r="C1902">
        <f>INDEX(Convictions!$B$2:$AR$52,MATCH(A1902,Convictions!$A$2:$A$52,0),MATCH(B1902,Convictions!$B$1:$AR$1,0))</f>
        <v>69</v>
      </c>
      <c r="D1902">
        <f>INDEX(Population!$B$2:$AR$52,MATCH(A1902,Population!$A$2:$A$52,0),MATCH(B1902,Population!$B$1:$AR$1,0))</f>
        <v>12898269</v>
      </c>
      <c r="E1902" s="6">
        <f>INDEX(Convictions_per_capita!$B$2:$AR$52,MATCH(A1902,Convictions_per_capita!$A$2:$A$52,0),MATCH(B1902,Convictions_per_capita!$B$1:$AR$1,0))</f>
        <v>5.3495550449444032E-6</v>
      </c>
    </row>
    <row r="1903" spans="1:5" x14ac:dyDescent="0.35">
      <c r="A1903" t="str">
        <f t="shared" si="56"/>
        <v>Indiana</v>
      </c>
      <c r="B1903">
        <f t="shared" si="57"/>
        <v>2013</v>
      </c>
      <c r="C1903">
        <f>INDEX(Convictions!$B$2:$AR$52,MATCH(A1903,Convictions!$A$2:$A$52,0),MATCH(B1903,Convictions!$B$1:$AR$1,0))</f>
        <v>23</v>
      </c>
      <c r="D1903">
        <f>INDEX(Population!$B$2:$AR$52,MATCH(A1903,Population!$A$2:$A$52,0),MATCH(B1903,Population!$B$1:$AR$1,0))</f>
        <v>6568367</v>
      </c>
      <c r="E1903" s="6">
        <f>INDEX(Convictions_per_capita!$B$2:$AR$52,MATCH(A1903,Convictions_per_capita!$A$2:$A$52,0),MATCH(B1903,Convictions_per_capita!$B$1:$AR$1,0))</f>
        <v>3.5016313796107921E-6</v>
      </c>
    </row>
    <row r="1904" spans="1:5" x14ac:dyDescent="0.35">
      <c r="A1904" t="str">
        <f t="shared" si="56"/>
        <v>Iowa</v>
      </c>
      <c r="B1904">
        <f t="shared" si="57"/>
        <v>2013</v>
      </c>
      <c r="C1904">
        <f>INDEX(Convictions!$B$2:$AR$52,MATCH(A1904,Convictions!$A$2:$A$52,0),MATCH(B1904,Convictions!$B$1:$AR$1,0))</f>
        <v>3</v>
      </c>
      <c r="D1904">
        <f>INDEX(Population!$B$2:$AR$52,MATCH(A1904,Population!$A$2:$A$52,0),MATCH(B1904,Population!$B$1:$AR$1,0))</f>
        <v>3093078</v>
      </c>
      <c r="E1904" s="6">
        <f>INDEX(Convictions_per_capita!$B$2:$AR$52,MATCH(A1904,Convictions_per_capita!$A$2:$A$52,0),MATCH(B1904,Convictions_per_capita!$B$1:$AR$1,0))</f>
        <v>9.6990764539400554E-7</v>
      </c>
    </row>
    <row r="1905" spans="1:5" x14ac:dyDescent="0.35">
      <c r="A1905" t="str">
        <f t="shared" si="56"/>
        <v>Kansas</v>
      </c>
      <c r="B1905">
        <f t="shared" si="57"/>
        <v>2013</v>
      </c>
      <c r="C1905">
        <f>INDEX(Convictions!$B$2:$AR$52,MATCH(A1905,Convictions!$A$2:$A$52,0),MATCH(B1905,Convictions!$B$1:$AR$1,0))</f>
        <v>4</v>
      </c>
      <c r="D1905">
        <f>INDEX(Population!$B$2:$AR$52,MATCH(A1905,Population!$A$2:$A$52,0),MATCH(B1905,Population!$B$1:$AR$1,0))</f>
        <v>2893510</v>
      </c>
      <c r="E1905" s="6">
        <f>INDEX(Convictions_per_capita!$B$2:$AR$52,MATCH(A1905,Convictions_per_capita!$A$2:$A$52,0),MATCH(B1905,Convictions_per_capita!$B$1:$AR$1,0))</f>
        <v>1.3824040697975814E-6</v>
      </c>
    </row>
    <row r="1906" spans="1:5" x14ac:dyDescent="0.35">
      <c r="A1906" t="str">
        <f t="shared" si="56"/>
        <v>Kentucky</v>
      </c>
      <c r="B1906">
        <f t="shared" si="57"/>
        <v>2013</v>
      </c>
      <c r="C1906">
        <f>INDEX(Convictions!$B$2:$AR$52,MATCH(A1906,Convictions!$A$2:$A$52,0),MATCH(B1906,Convictions!$B$1:$AR$1,0))</f>
        <v>15</v>
      </c>
      <c r="D1906">
        <f>INDEX(Population!$B$2:$AR$52,MATCH(A1906,Population!$A$2:$A$52,0),MATCH(B1906,Population!$B$1:$AR$1,0))</f>
        <v>4404817</v>
      </c>
      <c r="E1906" s="6">
        <f>INDEX(Convictions_per_capita!$B$2:$AR$52,MATCH(A1906,Convictions_per_capita!$A$2:$A$52,0),MATCH(B1906,Convictions_per_capita!$B$1:$AR$1,0))</f>
        <v>3.4053628107592211E-6</v>
      </c>
    </row>
    <row r="1907" spans="1:5" x14ac:dyDescent="0.35">
      <c r="A1907" t="str">
        <f t="shared" si="56"/>
        <v>Louisiana</v>
      </c>
      <c r="B1907">
        <f t="shared" si="57"/>
        <v>2013</v>
      </c>
      <c r="C1907">
        <f>INDEX(Convictions!$B$2:$AR$52,MATCH(A1907,Convictions!$A$2:$A$52,0),MATCH(B1907,Convictions!$B$1:$AR$1,0))</f>
        <v>50</v>
      </c>
      <c r="D1907">
        <f>INDEX(Population!$B$2:$AR$52,MATCH(A1907,Population!$A$2:$A$52,0),MATCH(B1907,Population!$B$1:$AR$1,0))</f>
        <v>4624577</v>
      </c>
      <c r="E1907" s="6">
        <f>INDEX(Convictions_per_capita!$B$2:$AR$52,MATCH(A1907,Convictions_per_capita!$A$2:$A$52,0),MATCH(B1907,Convictions_per_capita!$B$1:$AR$1,0))</f>
        <v>1.0811799652162782E-5</v>
      </c>
    </row>
    <row r="1908" spans="1:5" x14ac:dyDescent="0.35">
      <c r="A1908" t="str">
        <f t="shared" si="56"/>
        <v>Maine</v>
      </c>
      <c r="B1908">
        <f t="shared" si="57"/>
        <v>2013</v>
      </c>
      <c r="C1908">
        <f>INDEX(Convictions!$B$2:$AR$52,MATCH(A1908,Convictions!$A$2:$A$52,0),MATCH(B1908,Convictions!$B$1:$AR$1,0))</f>
        <v>2</v>
      </c>
      <c r="D1908">
        <f>INDEX(Population!$B$2:$AR$52,MATCH(A1908,Population!$A$2:$A$52,0),MATCH(B1908,Population!$B$1:$AR$1,0))</f>
        <v>1328196</v>
      </c>
      <c r="E1908" s="6">
        <f>INDEX(Convictions_per_capita!$B$2:$AR$52,MATCH(A1908,Convictions_per_capita!$A$2:$A$52,0),MATCH(B1908,Convictions_per_capita!$B$1:$AR$1,0))</f>
        <v>1.505801854545564E-6</v>
      </c>
    </row>
    <row r="1909" spans="1:5" x14ac:dyDescent="0.35">
      <c r="A1909" t="str">
        <f t="shared" si="56"/>
        <v>Maryland</v>
      </c>
      <c r="B1909">
        <f t="shared" si="57"/>
        <v>2013</v>
      </c>
      <c r="C1909">
        <f>INDEX(Convictions!$B$2:$AR$52,MATCH(A1909,Convictions!$A$2:$A$52,0),MATCH(B1909,Convictions!$B$1:$AR$1,0))</f>
        <v>47</v>
      </c>
      <c r="D1909">
        <f>INDEX(Population!$B$2:$AR$52,MATCH(A1909,Population!$A$2:$A$52,0),MATCH(B1909,Population!$B$1:$AR$1,0))</f>
        <v>5923704</v>
      </c>
      <c r="E1909" s="6">
        <f>INDEX(Convictions_per_capita!$B$2:$AR$52,MATCH(A1909,Convictions_per_capita!$A$2:$A$52,0),MATCH(B1909,Convictions_per_capita!$B$1:$AR$1,0))</f>
        <v>7.9342249376403683E-6</v>
      </c>
    </row>
    <row r="1910" spans="1:5" x14ac:dyDescent="0.35">
      <c r="A1910" t="str">
        <f t="shared" ref="A1910:A1973" si="58">A1859</f>
        <v>Massachusetts</v>
      </c>
      <c r="B1910">
        <f t="shared" ref="B1910:B1973" si="59">B1859+1</f>
        <v>2013</v>
      </c>
      <c r="C1910">
        <f>INDEX(Convictions!$B$2:$AR$52,MATCH(A1910,Convictions!$A$2:$A$52,0),MATCH(B1910,Convictions!$B$1:$AR$1,0))</f>
        <v>22</v>
      </c>
      <c r="D1910">
        <f>INDEX(Population!$B$2:$AR$52,MATCH(A1910,Population!$A$2:$A$52,0),MATCH(B1910,Population!$B$1:$AR$1,0))</f>
        <v>6713944</v>
      </c>
      <c r="E1910" s="6">
        <f>INDEX(Convictions_per_capita!$B$2:$AR$52,MATCH(A1910,Convictions_per_capita!$A$2:$A$52,0),MATCH(B1910,Convictions_per_capita!$B$1:$AR$1,0))</f>
        <v>3.2767625109771544E-6</v>
      </c>
    </row>
    <row r="1911" spans="1:5" x14ac:dyDescent="0.35">
      <c r="A1911" t="str">
        <f t="shared" si="58"/>
        <v>Michigan</v>
      </c>
      <c r="B1911">
        <f t="shared" si="59"/>
        <v>2013</v>
      </c>
      <c r="C1911">
        <f>INDEX(Convictions!$B$2:$AR$52,MATCH(A1911,Convictions!$A$2:$A$52,0),MATCH(B1911,Convictions!$B$1:$AR$1,0))</f>
        <v>19</v>
      </c>
      <c r="D1911">
        <f>INDEX(Population!$B$2:$AR$52,MATCH(A1911,Population!$A$2:$A$52,0),MATCH(B1911,Population!$B$1:$AR$1,0))</f>
        <v>9913349</v>
      </c>
      <c r="E1911" s="6">
        <f>INDEX(Convictions_per_capita!$B$2:$AR$52,MATCH(A1911,Convictions_per_capita!$A$2:$A$52,0),MATCH(B1911,Convictions_per_capita!$B$1:$AR$1,0))</f>
        <v>1.9166075964842962E-6</v>
      </c>
    </row>
    <row r="1912" spans="1:5" x14ac:dyDescent="0.35">
      <c r="A1912" t="str">
        <f t="shared" si="58"/>
        <v>Minnesota</v>
      </c>
      <c r="B1912">
        <f t="shared" si="59"/>
        <v>2013</v>
      </c>
      <c r="C1912">
        <f>INDEX(Convictions!$B$2:$AR$52,MATCH(A1912,Convictions!$A$2:$A$52,0),MATCH(B1912,Convictions!$B$1:$AR$1,0))</f>
        <v>6</v>
      </c>
      <c r="D1912">
        <f>INDEX(Population!$B$2:$AR$52,MATCH(A1912,Population!$A$2:$A$52,0),MATCH(B1912,Population!$B$1:$AR$1,0))</f>
        <v>5413693</v>
      </c>
      <c r="E1912" s="6">
        <f>INDEX(Convictions_per_capita!$B$2:$AR$52,MATCH(A1912,Convictions_per_capita!$A$2:$A$52,0),MATCH(B1912,Convictions_per_capita!$B$1:$AR$1,0))</f>
        <v>1.1083007477520428E-6</v>
      </c>
    </row>
    <row r="1913" spans="1:5" x14ac:dyDescent="0.35">
      <c r="A1913" t="str">
        <f t="shared" si="58"/>
        <v>Mississippi</v>
      </c>
      <c r="B1913">
        <f t="shared" si="59"/>
        <v>2013</v>
      </c>
      <c r="C1913">
        <f>INDEX(Convictions!$B$2:$AR$52,MATCH(A1913,Convictions!$A$2:$A$52,0),MATCH(B1913,Convictions!$B$1:$AR$1,0))</f>
        <v>18</v>
      </c>
      <c r="D1913">
        <f>INDEX(Population!$B$2:$AR$52,MATCH(A1913,Population!$A$2:$A$52,0),MATCH(B1913,Population!$B$1:$AR$1,0))</f>
        <v>2988797</v>
      </c>
      <c r="E1913" s="6">
        <f>INDEX(Convictions_per_capita!$B$2:$AR$52,MATCH(A1913,Convictions_per_capita!$A$2:$A$52,0),MATCH(B1913,Convictions_per_capita!$B$1:$AR$1,0))</f>
        <v>6.0224899851010289E-6</v>
      </c>
    </row>
    <row r="1914" spans="1:5" x14ac:dyDescent="0.35">
      <c r="A1914" t="str">
        <f t="shared" si="58"/>
        <v>Missouri</v>
      </c>
      <c r="B1914">
        <f t="shared" si="59"/>
        <v>2013</v>
      </c>
      <c r="C1914">
        <f>INDEX(Convictions!$B$2:$AR$52,MATCH(A1914,Convictions!$A$2:$A$52,0),MATCH(B1914,Convictions!$B$1:$AR$1,0))</f>
        <v>10</v>
      </c>
      <c r="D1914">
        <f>INDEX(Population!$B$2:$AR$52,MATCH(A1914,Population!$A$2:$A$52,0),MATCH(B1914,Population!$B$1:$AR$1,0))</f>
        <v>6040658</v>
      </c>
      <c r="E1914" s="6">
        <f>INDEX(Convictions_per_capita!$B$2:$AR$52,MATCH(A1914,Convictions_per_capita!$A$2:$A$52,0),MATCH(B1914,Convictions_per_capita!$B$1:$AR$1,0))</f>
        <v>1.6554487938234542E-6</v>
      </c>
    </row>
    <row r="1915" spans="1:5" x14ac:dyDescent="0.35">
      <c r="A1915" t="str">
        <f t="shared" si="58"/>
        <v>Montana</v>
      </c>
      <c r="B1915">
        <f t="shared" si="59"/>
        <v>2013</v>
      </c>
      <c r="C1915">
        <f>INDEX(Convictions!$B$2:$AR$52,MATCH(A1915,Convictions!$A$2:$A$52,0),MATCH(B1915,Convictions!$B$1:$AR$1,0))</f>
        <v>5</v>
      </c>
      <c r="D1915">
        <f>INDEX(Population!$B$2:$AR$52,MATCH(A1915,Population!$A$2:$A$52,0),MATCH(B1915,Population!$B$1:$AR$1,0))</f>
        <v>1013564</v>
      </c>
      <c r="E1915" s="6">
        <f>INDEX(Convictions_per_capita!$B$2:$AR$52,MATCH(A1915,Convictions_per_capita!$A$2:$A$52,0),MATCH(B1915,Convictions_per_capita!$B$1:$AR$1,0))</f>
        <v>4.9330875997963624E-6</v>
      </c>
    </row>
    <row r="1916" spans="1:5" x14ac:dyDescent="0.35">
      <c r="A1916" t="str">
        <f t="shared" si="58"/>
        <v>Nebraska</v>
      </c>
      <c r="B1916">
        <f t="shared" si="59"/>
        <v>2013</v>
      </c>
      <c r="C1916">
        <f>INDEX(Convictions!$B$2:$AR$52,MATCH(A1916,Convictions!$A$2:$A$52,0),MATCH(B1916,Convictions!$B$1:$AR$1,0))</f>
        <v>3</v>
      </c>
      <c r="D1916">
        <f>INDEX(Population!$B$2:$AR$52,MATCH(A1916,Population!$A$2:$A$52,0),MATCH(B1916,Population!$B$1:$AR$1,0))</f>
        <v>1865414</v>
      </c>
      <c r="E1916" s="6">
        <f>INDEX(Convictions_per_capita!$B$2:$AR$52,MATCH(A1916,Convictions_per_capita!$A$2:$A$52,0),MATCH(B1916,Convictions_per_capita!$B$1:$AR$1,0))</f>
        <v>1.6082220890376077E-6</v>
      </c>
    </row>
    <row r="1917" spans="1:5" x14ac:dyDescent="0.35">
      <c r="A1917" t="str">
        <f t="shared" si="58"/>
        <v>Nevada</v>
      </c>
      <c r="B1917">
        <f t="shared" si="59"/>
        <v>2013</v>
      </c>
      <c r="C1917">
        <f>INDEX(Convictions!$B$2:$AR$52,MATCH(A1917,Convictions!$A$2:$A$52,0),MATCH(B1917,Convictions!$B$1:$AR$1,0))</f>
        <v>2</v>
      </c>
      <c r="D1917">
        <f>INDEX(Population!$B$2:$AR$52,MATCH(A1917,Population!$A$2:$A$52,0),MATCH(B1917,Population!$B$1:$AR$1,0))</f>
        <v>2776972</v>
      </c>
      <c r="E1917" s="6">
        <f>INDEX(Convictions_per_capita!$B$2:$AR$52,MATCH(A1917,Convictions_per_capita!$A$2:$A$52,0),MATCH(B1917,Convictions_per_capita!$B$1:$AR$1,0))</f>
        <v>7.2020891820299235E-7</v>
      </c>
    </row>
    <row r="1918" spans="1:5" x14ac:dyDescent="0.35">
      <c r="A1918" t="str">
        <f t="shared" si="58"/>
        <v>New Hampshire</v>
      </c>
      <c r="B1918">
        <f t="shared" si="59"/>
        <v>2013</v>
      </c>
      <c r="C1918">
        <f>INDEX(Convictions!$B$2:$AR$52,MATCH(A1918,Convictions!$A$2:$A$52,0),MATCH(B1918,Convictions!$B$1:$AR$1,0))</f>
        <v>0</v>
      </c>
      <c r="D1918">
        <f>INDEX(Population!$B$2:$AR$52,MATCH(A1918,Population!$A$2:$A$52,0),MATCH(B1918,Population!$B$1:$AR$1,0))</f>
        <v>1326408</v>
      </c>
      <c r="E1918" s="6">
        <f>INDEX(Convictions_per_capita!$B$2:$AR$52,MATCH(A1918,Convictions_per_capita!$A$2:$A$52,0),MATCH(B1918,Convictions_per_capita!$B$1:$AR$1,0))</f>
        <v>0</v>
      </c>
    </row>
    <row r="1919" spans="1:5" x14ac:dyDescent="0.35">
      <c r="A1919" t="str">
        <f t="shared" si="58"/>
        <v>New Jersey</v>
      </c>
      <c r="B1919">
        <f t="shared" si="59"/>
        <v>2013</v>
      </c>
      <c r="C1919">
        <f>INDEX(Convictions!$B$2:$AR$52,MATCH(A1919,Convictions!$A$2:$A$52,0),MATCH(B1919,Convictions!$B$1:$AR$1,0))</f>
        <v>30</v>
      </c>
      <c r="D1919">
        <f>INDEX(Population!$B$2:$AR$52,MATCH(A1919,Population!$A$2:$A$52,0),MATCH(B1919,Population!$B$1:$AR$1,0))</f>
        <v>8858362</v>
      </c>
      <c r="E1919" s="6">
        <f>INDEX(Convictions_per_capita!$B$2:$AR$52,MATCH(A1919,Convictions_per_capita!$A$2:$A$52,0),MATCH(B1919,Convictions_per_capita!$B$1:$AR$1,0))</f>
        <v>3.3866306208755072E-6</v>
      </c>
    </row>
    <row r="1920" spans="1:5" x14ac:dyDescent="0.35">
      <c r="A1920" t="str">
        <f t="shared" si="58"/>
        <v>New Mexico</v>
      </c>
      <c r="B1920">
        <f t="shared" si="59"/>
        <v>2013</v>
      </c>
      <c r="C1920">
        <f>INDEX(Convictions!$B$2:$AR$52,MATCH(A1920,Convictions!$A$2:$A$52,0),MATCH(B1920,Convictions!$B$1:$AR$1,0))</f>
        <v>2</v>
      </c>
      <c r="D1920">
        <f>INDEX(Population!$B$2:$AR$52,MATCH(A1920,Population!$A$2:$A$52,0),MATCH(B1920,Population!$B$1:$AR$1,0))</f>
        <v>2092792</v>
      </c>
      <c r="E1920" s="6">
        <f>INDEX(Convictions_per_capita!$B$2:$AR$52,MATCH(A1920,Convictions_per_capita!$A$2:$A$52,0),MATCH(B1920,Convictions_per_capita!$B$1:$AR$1,0))</f>
        <v>9.5566114549367536E-7</v>
      </c>
    </row>
    <row r="1921" spans="1:5" x14ac:dyDescent="0.35">
      <c r="A1921" t="str">
        <f t="shared" si="58"/>
        <v>New York</v>
      </c>
      <c r="B1921">
        <f t="shared" si="59"/>
        <v>2013</v>
      </c>
      <c r="C1921">
        <f>INDEX(Convictions!$B$2:$AR$52,MATCH(A1921,Convictions!$A$2:$A$52,0),MATCH(B1921,Convictions!$B$1:$AR$1,0))</f>
        <v>26</v>
      </c>
      <c r="D1921">
        <f>INDEX(Population!$B$2:$AR$52,MATCH(A1921,Population!$A$2:$A$52,0),MATCH(B1921,Population!$B$1:$AR$1,0))</f>
        <v>19628043</v>
      </c>
      <c r="E1921" s="6">
        <f>INDEX(Convictions_per_capita!$B$2:$AR$52,MATCH(A1921,Convictions_per_capita!$A$2:$A$52,0),MATCH(B1921,Convictions_per_capita!$B$1:$AR$1,0))</f>
        <v>1.3246353699143618E-6</v>
      </c>
    </row>
    <row r="1922" spans="1:5" x14ac:dyDescent="0.35">
      <c r="A1922" t="str">
        <f t="shared" si="58"/>
        <v>North Carolina</v>
      </c>
      <c r="B1922">
        <f t="shared" si="59"/>
        <v>2013</v>
      </c>
      <c r="C1922">
        <f>INDEX(Convictions!$B$2:$AR$52,MATCH(A1922,Convictions!$A$2:$A$52,0),MATCH(B1922,Convictions!$B$1:$AR$1,0))</f>
        <v>19</v>
      </c>
      <c r="D1922">
        <f>INDEX(Population!$B$2:$AR$52,MATCH(A1922,Population!$A$2:$A$52,0),MATCH(B1922,Population!$B$1:$AR$1,0))</f>
        <v>9843599</v>
      </c>
      <c r="E1922" s="6">
        <f>INDEX(Convictions_per_capita!$B$2:$AR$52,MATCH(A1922,Convictions_per_capita!$A$2:$A$52,0),MATCH(B1922,Convictions_per_capita!$B$1:$AR$1,0))</f>
        <v>1.9301883386350867E-6</v>
      </c>
    </row>
    <row r="1923" spans="1:5" x14ac:dyDescent="0.35">
      <c r="A1923" t="str">
        <f t="shared" si="58"/>
        <v>North Dakota</v>
      </c>
      <c r="B1923">
        <f t="shared" si="59"/>
        <v>2013</v>
      </c>
      <c r="C1923">
        <f>INDEX(Convictions!$B$2:$AR$52,MATCH(A1923,Convictions!$A$2:$A$52,0),MATCH(B1923,Convictions!$B$1:$AR$1,0))</f>
        <v>0</v>
      </c>
      <c r="D1923">
        <f>INDEX(Population!$B$2:$AR$52,MATCH(A1923,Population!$A$2:$A$52,0),MATCH(B1923,Population!$B$1:$AR$1,0))</f>
        <v>721999</v>
      </c>
      <c r="E1923" s="6">
        <f>INDEX(Convictions_per_capita!$B$2:$AR$52,MATCH(A1923,Convictions_per_capita!$A$2:$A$52,0),MATCH(B1923,Convictions_per_capita!$B$1:$AR$1,0))</f>
        <v>0</v>
      </c>
    </row>
    <row r="1924" spans="1:5" x14ac:dyDescent="0.35">
      <c r="A1924" t="str">
        <f t="shared" si="58"/>
        <v>Ohio</v>
      </c>
      <c r="B1924">
        <f t="shared" si="59"/>
        <v>2013</v>
      </c>
      <c r="C1924">
        <f>INDEX(Convictions!$B$2:$AR$52,MATCH(A1924,Convictions!$A$2:$A$52,0),MATCH(B1924,Convictions!$B$1:$AR$1,0))</f>
        <v>19</v>
      </c>
      <c r="D1924">
        <f>INDEX(Population!$B$2:$AR$52,MATCH(A1924,Population!$A$2:$A$52,0),MATCH(B1924,Population!$B$1:$AR$1,0))</f>
        <v>11576576</v>
      </c>
      <c r="E1924" s="6">
        <f>INDEX(Convictions_per_capita!$B$2:$AR$52,MATCH(A1924,Convictions_per_capita!$A$2:$A$52,0),MATCH(B1924,Convictions_per_capita!$B$1:$AR$1,0))</f>
        <v>1.6412452179297229E-6</v>
      </c>
    </row>
    <row r="1925" spans="1:5" x14ac:dyDescent="0.35">
      <c r="A1925" t="str">
        <f t="shared" si="58"/>
        <v>Oklahoma</v>
      </c>
      <c r="B1925">
        <f t="shared" si="59"/>
        <v>2013</v>
      </c>
      <c r="C1925">
        <f>INDEX(Convictions!$B$2:$AR$52,MATCH(A1925,Convictions!$A$2:$A$52,0),MATCH(B1925,Convictions!$B$1:$AR$1,0))</f>
        <v>22</v>
      </c>
      <c r="D1925">
        <f>INDEX(Population!$B$2:$AR$52,MATCH(A1925,Population!$A$2:$A$52,0),MATCH(B1925,Population!$B$1:$AR$1,0))</f>
        <v>3853205</v>
      </c>
      <c r="E1925" s="6">
        <f>INDEX(Convictions_per_capita!$B$2:$AR$52,MATCH(A1925,Convictions_per_capita!$A$2:$A$52,0),MATCH(B1925,Convictions_per_capita!$B$1:$AR$1,0))</f>
        <v>5.7095327136760175E-6</v>
      </c>
    </row>
    <row r="1926" spans="1:5" x14ac:dyDescent="0.35">
      <c r="A1926" t="str">
        <f t="shared" si="58"/>
        <v>Oregon</v>
      </c>
      <c r="B1926">
        <f t="shared" si="59"/>
        <v>2013</v>
      </c>
      <c r="C1926">
        <f>INDEX(Convictions!$B$2:$AR$52,MATCH(A1926,Convictions!$A$2:$A$52,0),MATCH(B1926,Convictions!$B$1:$AR$1,0))</f>
        <v>3</v>
      </c>
      <c r="D1926">
        <f>INDEX(Population!$B$2:$AR$52,MATCH(A1926,Population!$A$2:$A$52,0),MATCH(B1926,Population!$B$1:$AR$1,0))</f>
        <v>3922908</v>
      </c>
      <c r="E1926" s="6">
        <f>INDEX(Convictions_per_capita!$B$2:$AR$52,MATCH(A1926,Convictions_per_capita!$A$2:$A$52,0),MATCH(B1926,Convictions_per_capita!$B$1:$AR$1,0))</f>
        <v>7.6473881110645471E-7</v>
      </c>
    </row>
    <row r="1927" spans="1:5" x14ac:dyDescent="0.35">
      <c r="A1927" t="str">
        <f t="shared" si="58"/>
        <v>Pennsylvania</v>
      </c>
      <c r="B1927">
        <f t="shared" si="59"/>
        <v>2013</v>
      </c>
      <c r="C1927">
        <f>INDEX(Convictions!$B$2:$AR$52,MATCH(A1927,Convictions!$A$2:$A$52,0),MATCH(B1927,Convictions!$B$1:$AR$1,0))</f>
        <v>39</v>
      </c>
      <c r="D1927">
        <f>INDEX(Population!$B$2:$AR$52,MATCH(A1927,Population!$A$2:$A$52,0),MATCH(B1927,Population!$B$1:$AR$1,0))</f>
        <v>12776621</v>
      </c>
      <c r="E1927" s="6">
        <f>INDEX(Convictions_per_capita!$B$2:$AR$52,MATCH(A1927,Convictions_per_capita!$A$2:$A$52,0),MATCH(B1927,Convictions_per_capita!$B$1:$AR$1,0))</f>
        <v>3.0524502526920068E-6</v>
      </c>
    </row>
    <row r="1928" spans="1:5" x14ac:dyDescent="0.35">
      <c r="A1928" t="str">
        <f t="shared" si="58"/>
        <v>Rhode Island</v>
      </c>
      <c r="B1928">
        <f t="shared" si="59"/>
        <v>2013</v>
      </c>
      <c r="C1928">
        <f>INDEX(Convictions!$B$2:$AR$52,MATCH(A1928,Convictions!$A$2:$A$52,0),MATCH(B1928,Convictions!$B$1:$AR$1,0))</f>
        <v>8</v>
      </c>
      <c r="D1928">
        <f>INDEX(Population!$B$2:$AR$52,MATCH(A1928,Population!$A$2:$A$52,0),MATCH(B1928,Population!$B$1:$AR$1,0))</f>
        <v>1055122</v>
      </c>
      <c r="E1928" s="6">
        <f>INDEX(Convictions_per_capita!$B$2:$AR$52,MATCH(A1928,Convictions_per_capita!$A$2:$A$52,0),MATCH(B1928,Convictions_per_capita!$B$1:$AR$1,0))</f>
        <v>7.5820616004594733E-6</v>
      </c>
    </row>
    <row r="1929" spans="1:5" x14ac:dyDescent="0.35">
      <c r="A1929" t="str">
        <f t="shared" si="58"/>
        <v>South Carolina</v>
      </c>
      <c r="B1929">
        <f t="shared" si="59"/>
        <v>2013</v>
      </c>
      <c r="C1929">
        <f>INDEX(Convictions!$B$2:$AR$52,MATCH(A1929,Convictions!$A$2:$A$52,0),MATCH(B1929,Convictions!$B$1:$AR$1,0))</f>
        <v>5</v>
      </c>
      <c r="D1929">
        <f>INDEX(Population!$B$2:$AR$52,MATCH(A1929,Population!$A$2:$A$52,0),MATCH(B1929,Population!$B$1:$AR$1,0))</f>
        <v>4764153</v>
      </c>
      <c r="E1929" s="6">
        <f>INDEX(Convictions_per_capita!$B$2:$AR$52,MATCH(A1929,Convictions_per_capita!$A$2:$A$52,0),MATCH(B1929,Convictions_per_capita!$B$1:$AR$1,0))</f>
        <v>1.0495044974416228E-6</v>
      </c>
    </row>
    <row r="1930" spans="1:5" x14ac:dyDescent="0.35">
      <c r="A1930" t="str">
        <f t="shared" si="58"/>
        <v>South Dakota</v>
      </c>
      <c r="B1930">
        <f t="shared" si="59"/>
        <v>2013</v>
      </c>
      <c r="C1930">
        <f>INDEX(Convictions!$B$2:$AR$52,MATCH(A1930,Convictions!$A$2:$A$52,0),MATCH(B1930,Convictions!$B$1:$AR$1,0))</f>
        <v>3</v>
      </c>
      <c r="D1930">
        <f>INDEX(Population!$B$2:$AR$52,MATCH(A1930,Population!$A$2:$A$52,0),MATCH(B1930,Population!$B$1:$AR$1,0))</f>
        <v>842270</v>
      </c>
      <c r="E1930" s="6">
        <f>INDEX(Convictions_per_capita!$B$2:$AR$52,MATCH(A1930,Convictions_per_capita!$A$2:$A$52,0),MATCH(B1930,Convictions_per_capita!$B$1:$AR$1,0))</f>
        <v>3.5618032222446485E-6</v>
      </c>
    </row>
    <row r="1931" spans="1:5" x14ac:dyDescent="0.35">
      <c r="A1931" t="str">
        <f t="shared" si="58"/>
        <v>Tennessee</v>
      </c>
      <c r="B1931">
        <f t="shared" si="59"/>
        <v>2013</v>
      </c>
      <c r="C1931">
        <f>INDEX(Convictions!$B$2:$AR$52,MATCH(A1931,Convictions!$A$2:$A$52,0),MATCH(B1931,Convictions!$B$1:$AR$1,0))</f>
        <v>30</v>
      </c>
      <c r="D1931">
        <f>INDEX(Population!$B$2:$AR$52,MATCH(A1931,Population!$A$2:$A$52,0),MATCH(B1931,Population!$B$1:$AR$1,0))</f>
        <v>6493432</v>
      </c>
      <c r="E1931" s="6">
        <f>INDEX(Convictions_per_capita!$B$2:$AR$52,MATCH(A1931,Convictions_per_capita!$A$2:$A$52,0),MATCH(B1931,Convictions_per_capita!$B$1:$AR$1,0))</f>
        <v>4.62005300124803E-6</v>
      </c>
    </row>
    <row r="1932" spans="1:5" x14ac:dyDescent="0.35">
      <c r="A1932" t="str">
        <f t="shared" si="58"/>
        <v>Texas</v>
      </c>
      <c r="B1932">
        <f t="shared" si="59"/>
        <v>2013</v>
      </c>
      <c r="C1932">
        <f>INDEX(Convictions!$B$2:$AR$52,MATCH(A1932,Convictions!$A$2:$A$52,0),MATCH(B1932,Convictions!$B$1:$AR$1,0))</f>
        <v>166</v>
      </c>
      <c r="D1932">
        <f>INDEX(Population!$B$2:$AR$52,MATCH(A1932,Population!$A$2:$A$52,0),MATCH(B1932,Population!$B$1:$AR$1,0))</f>
        <v>26489464</v>
      </c>
      <c r="E1932" s="6">
        <f>INDEX(Convictions_per_capita!$B$2:$AR$52,MATCH(A1932,Convictions_per_capita!$A$2:$A$52,0),MATCH(B1932,Convictions_per_capita!$B$1:$AR$1,0))</f>
        <v>6.2666424658498185E-6</v>
      </c>
    </row>
    <row r="1933" spans="1:5" x14ac:dyDescent="0.35">
      <c r="A1933" t="str">
        <f t="shared" si="58"/>
        <v>Utah</v>
      </c>
      <c r="B1933">
        <f t="shared" si="59"/>
        <v>2013</v>
      </c>
      <c r="C1933">
        <f>INDEX(Convictions!$B$2:$AR$52,MATCH(A1933,Convictions!$A$2:$A$52,0),MATCH(B1933,Convictions!$B$1:$AR$1,0))</f>
        <v>3</v>
      </c>
      <c r="D1933">
        <f>INDEX(Population!$B$2:$AR$52,MATCH(A1933,Population!$A$2:$A$52,0),MATCH(B1933,Population!$B$1:$AR$1,0))</f>
        <v>2897927</v>
      </c>
      <c r="E1933" s="6">
        <f>INDEX(Convictions_per_capita!$B$2:$AR$52,MATCH(A1933,Convictions_per_capita!$A$2:$A$52,0),MATCH(B1933,Convictions_per_capita!$B$1:$AR$1,0))</f>
        <v>1.0352227644105597E-6</v>
      </c>
    </row>
    <row r="1934" spans="1:5" x14ac:dyDescent="0.35">
      <c r="A1934" t="str">
        <f t="shared" si="58"/>
        <v>Vermont</v>
      </c>
      <c r="B1934">
        <f t="shared" si="59"/>
        <v>2013</v>
      </c>
      <c r="C1934">
        <f>INDEX(Convictions!$B$2:$AR$52,MATCH(A1934,Convictions!$A$2:$A$52,0),MATCH(B1934,Convictions!$B$1:$AR$1,0))</f>
        <v>1</v>
      </c>
      <c r="D1934">
        <f>INDEX(Population!$B$2:$AR$52,MATCH(A1934,Population!$A$2:$A$52,0),MATCH(B1934,Population!$B$1:$AR$1,0))</f>
        <v>626212</v>
      </c>
      <c r="E1934" s="6">
        <f>INDEX(Convictions_per_capita!$B$2:$AR$52,MATCH(A1934,Convictions_per_capita!$A$2:$A$52,0),MATCH(B1934,Convictions_per_capita!$B$1:$AR$1,0))</f>
        <v>1.5969032851494383E-6</v>
      </c>
    </row>
    <row r="1935" spans="1:5" x14ac:dyDescent="0.35">
      <c r="A1935" t="str">
        <f t="shared" si="58"/>
        <v>Virginia</v>
      </c>
      <c r="B1935">
        <f t="shared" si="59"/>
        <v>2013</v>
      </c>
      <c r="C1935">
        <f>INDEX(Convictions!$B$2:$AR$52,MATCH(A1935,Convictions!$A$2:$A$52,0),MATCH(B1935,Convictions!$B$1:$AR$1,0))</f>
        <v>56</v>
      </c>
      <c r="D1935">
        <f>INDEX(Population!$B$2:$AR$52,MATCH(A1935,Population!$A$2:$A$52,0),MATCH(B1935,Population!$B$1:$AR$1,0))</f>
        <v>8253053</v>
      </c>
      <c r="E1935" s="6">
        <f>INDEX(Convictions_per_capita!$B$2:$AR$52,MATCH(A1935,Convictions_per_capita!$A$2:$A$52,0),MATCH(B1935,Convictions_per_capita!$B$1:$AR$1,0))</f>
        <v>6.7853677905618688E-6</v>
      </c>
    </row>
    <row r="1936" spans="1:5" x14ac:dyDescent="0.35">
      <c r="A1936" t="str">
        <f t="shared" si="58"/>
        <v>Washington</v>
      </c>
      <c r="B1936">
        <f t="shared" si="59"/>
        <v>2013</v>
      </c>
      <c r="C1936">
        <f>INDEX(Convictions!$B$2:$AR$52,MATCH(A1936,Convictions!$A$2:$A$52,0),MATCH(B1936,Convictions!$B$1:$AR$1,0))</f>
        <v>5</v>
      </c>
      <c r="D1936">
        <f>INDEX(Population!$B$2:$AR$52,MATCH(A1936,Population!$A$2:$A$52,0),MATCH(B1936,Population!$B$1:$AR$1,0))</f>
        <v>6962906</v>
      </c>
      <c r="E1936" s="6">
        <f>INDEX(Convictions_per_capita!$B$2:$AR$52,MATCH(A1936,Convictions_per_capita!$A$2:$A$52,0),MATCH(B1936,Convictions_per_capita!$B$1:$AR$1,0))</f>
        <v>7.1809098097834439E-7</v>
      </c>
    </row>
    <row r="1937" spans="1:5" x14ac:dyDescent="0.35">
      <c r="A1937" t="str">
        <f t="shared" si="58"/>
        <v>West Virginia</v>
      </c>
      <c r="B1937">
        <f t="shared" si="59"/>
        <v>2013</v>
      </c>
      <c r="C1937">
        <f>INDEX(Convictions!$B$2:$AR$52,MATCH(A1937,Convictions!$A$2:$A$52,0),MATCH(B1937,Convictions!$B$1:$AR$1,0))</f>
        <v>11</v>
      </c>
      <c r="D1937">
        <f>INDEX(Population!$B$2:$AR$52,MATCH(A1937,Population!$A$2:$A$52,0),MATCH(B1937,Population!$B$1:$AR$1,0))</f>
        <v>1853873</v>
      </c>
      <c r="E1937" s="6">
        <f>INDEX(Convictions_per_capita!$B$2:$AR$52,MATCH(A1937,Convictions_per_capita!$A$2:$A$52,0),MATCH(B1937,Convictions_per_capita!$B$1:$AR$1,0))</f>
        <v>5.9335240331996849E-6</v>
      </c>
    </row>
    <row r="1938" spans="1:5" x14ac:dyDescent="0.35">
      <c r="A1938" t="str">
        <f t="shared" si="58"/>
        <v>Wisconsin</v>
      </c>
      <c r="B1938">
        <f t="shared" si="59"/>
        <v>2013</v>
      </c>
      <c r="C1938">
        <f>INDEX(Convictions!$B$2:$AR$52,MATCH(A1938,Convictions!$A$2:$A$52,0),MATCH(B1938,Convictions!$B$1:$AR$1,0))</f>
        <v>13</v>
      </c>
      <c r="D1938">
        <f>INDEX(Population!$B$2:$AR$52,MATCH(A1938,Population!$A$2:$A$52,0),MATCH(B1938,Population!$B$1:$AR$1,0))</f>
        <v>5736952</v>
      </c>
      <c r="E1938" s="6">
        <f>INDEX(Convictions_per_capita!$B$2:$AR$52,MATCH(A1938,Convictions_per_capita!$A$2:$A$52,0),MATCH(B1938,Convictions_per_capita!$B$1:$AR$1,0))</f>
        <v>2.2660116382357738E-6</v>
      </c>
    </row>
    <row r="1939" spans="1:5" x14ac:dyDescent="0.35">
      <c r="A1939" t="str">
        <f t="shared" si="58"/>
        <v>Wyoming</v>
      </c>
      <c r="B1939">
        <f t="shared" si="59"/>
        <v>2013</v>
      </c>
      <c r="C1939">
        <f>INDEX(Convictions!$B$2:$AR$52,MATCH(A1939,Convictions!$A$2:$A$52,0),MATCH(B1939,Convictions!$B$1:$AR$1,0))</f>
        <v>3</v>
      </c>
      <c r="D1939">
        <f>INDEX(Population!$B$2:$AR$52,MATCH(A1939,Population!$A$2:$A$52,0),MATCH(B1939,Population!$B$1:$AR$1,0))</f>
        <v>582123</v>
      </c>
      <c r="E1939" s="6">
        <f>INDEX(Convictions_per_capita!$B$2:$AR$52,MATCH(A1939,Convictions_per_capita!$A$2:$A$52,0),MATCH(B1939,Convictions_per_capita!$B$1:$AR$1,0))</f>
        <v>5.1535500229332976E-6</v>
      </c>
    </row>
    <row r="1940" spans="1:5" x14ac:dyDescent="0.35">
      <c r="A1940" t="str">
        <f t="shared" si="58"/>
        <v>Alabama</v>
      </c>
      <c r="B1940">
        <f t="shared" si="59"/>
        <v>2014</v>
      </c>
      <c r="C1940">
        <f>INDEX(Convictions!$B$2:$AR$52,MATCH(A1940,Convictions!$A$2:$A$52,0),MATCH(B1940,Convictions!$B$1:$AR$1,0))</f>
        <v>19</v>
      </c>
      <c r="D1940">
        <f>INDEX(Population!$B$2:$AR$52,MATCH(A1940,Population!$A$2:$A$52,0),MATCH(B1940,Population!$B$1:$AR$1,0))</f>
        <v>4842481</v>
      </c>
      <c r="E1940" s="6">
        <f>INDEX(Convictions_per_capita!$B$2:$AR$52,MATCH(A1940,Convictions_per_capita!$A$2:$A$52,0),MATCH(B1940,Convictions_per_capita!$B$1:$AR$1,0))</f>
        <v>3.923608579982038E-6</v>
      </c>
    </row>
    <row r="1941" spans="1:5" x14ac:dyDescent="0.35">
      <c r="A1941" t="str">
        <f t="shared" si="58"/>
        <v>Alaska</v>
      </c>
      <c r="B1941">
        <f t="shared" si="59"/>
        <v>2014</v>
      </c>
      <c r="C1941">
        <f>INDEX(Convictions!$B$2:$AR$52,MATCH(A1941,Convictions!$A$2:$A$52,0),MATCH(B1941,Convictions!$B$1:$AR$1,0))</f>
        <v>1</v>
      </c>
      <c r="D1941">
        <f>INDEX(Population!$B$2:$AR$52,MATCH(A1941,Population!$A$2:$A$52,0),MATCH(B1941,Population!$B$1:$AR$1,0))</f>
        <v>736307</v>
      </c>
      <c r="E1941" s="6">
        <f>INDEX(Convictions_per_capita!$B$2:$AR$52,MATCH(A1941,Convictions_per_capita!$A$2:$A$52,0),MATCH(B1941,Convictions_per_capita!$B$1:$AR$1,0))</f>
        <v>1.3581291499333839E-6</v>
      </c>
    </row>
    <row r="1942" spans="1:5" x14ac:dyDescent="0.35">
      <c r="A1942" t="str">
        <f t="shared" si="58"/>
        <v>Arizona</v>
      </c>
      <c r="B1942">
        <f t="shared" si="59"/>
        <v>2014</v>
      </c>
      <c r="C1942">
        <f>INDEX(Convictions!$B$2:$AR$52,MATCH(A1942,Convictions!$A$2:$A$52,0),MATCH(B1942,Convictions!$B$1:$AR$1,0))</f>
        <v>29</v>
      </c>
      <c r="D1942">
        <f>INDEX(Population!$B$2:$AR$52,MATCH(A1942,Population!$A$2:$A$52,0),MATCH(B1942,Population!$B$1:$AR$1,0))</f>
        <v>6733840</v>
      </c>
      <c r="E1942" s="6">
        <f>INDEX(Convictions_per_capita!$B$2:$AR$52,MATCH(A1942,Convictions_per_capita!$A$2:$A$52,0),MATCH(B1942,Convictions_per_capita!$B$1:$AR$1,0))</f>
        <v>4.3066066315801977E-6</v>
      </c>
    </row>
    <row r="1943" spans="1:5" x14ac:dyDescent="0.35">
      <c r="A1943" t="str">
        <f t="shared" si="58"/>
        <v>Arkansas</v>
      </c>
      <c r="B1943">
        <f t="shared" si="59"/>
        <v>2014</v>
      </c>
      <c r="C1943">
        <f>INDEX(Convictions!$B$2:$AR$52,MATCH(A1943,Convictions!$A$2:$A$52,0),MATCH(B1943,Convictions!$B$1:$AR$1,0))</f>
        <v>5</v>
      </c>
      <c r="D1943">
        <f>INDEX(Population!$B$2:$AR$52,MATCH(A1943,Population!$A$2:$A$52,0),MATCH(B1943,Population!$B$1:$AR$1,0))</f>
        <v>2967726</v>
      </c>
      <c r="E1943" s="6">
        <f>INDEX(Convictions_per_capita!$B$2:$AR$52,MATCH(A1943,Convictions_per_capita!$A$2:$A$52,0),MATCH(B1943,Convictions_per_capita!$B$1:$AR$1,0))</f>
        <v>1.684791655294323E-6</v>
      </c>
    </row>
    <row r="1944" spans="1:5" x14ac:dyDescent="0.35">
      <c r="A1944" t="str">
        <f t="shared" si="58"/>
        <v>California</v>
      </c>
      <c r="B1944">
        <f t="shared" si="59"/>
        <v>2014</v>
      </c>
      <c r="C1944">
        <f>INDEX(Convictions!$B$2:$AR$52,MATCH(A1944,Convictions!$A$2:$A$52,0),MATCH(B1944,Convictions!$B$1:$AR$1,0))</f>
        <v>95</v>
      </c>
      <c r="D1944">
        <f>INDEX(Population!$B$2:$AR$52,MATCH(A1944,Population!$A$2:$A$52,0),MATCH(B1944,Population!$B$1:$AR$1,0))</f>
        <v>38625139</v>
      </c>
      <c r="E1944" s="6">
        <f>INDEX(Convictions_per_capita!$B$2:$AR$52,MATCH(A1944,Convictions_per_capita!$A$2:$A$52,0),MATCH(B1944,Convictions_per_capita!$B$1:$AR$1,0))</f>
        <v>2.459538074413143E-6</v>
      </c>
    </row>
    <row r="1945" spans="1:5" x14ac:dyDescent="0.35">
      <c r="A1945" t="str">
        <f t="shared" si="58"/>
        <v>Colorado</v>
      </c>
      <c r="B1945">
        <f t="shared" si="59"/>
        <v>2014</v>
      </c>
      <c r="C1945">
        <f>INDEX(Convictions!$B$2:$AR$52,MATCH(A1945,Convictions!$A$2:$A$52,0),MATCH(B1945,Convictions!$B$1:$AR$1,0))</f>
        <v>2</v>
      </c>
      <c r="D1945">
        <f>INDEX(Population!$B$2:$AR$52,MATCH(A1945,Population!$A$2:$A$52,0),MATCH(B1945,Population!$B$1:$AR$1,0))</f>
        <v>5351218</v>
      </c>
      <c r="E1945" s="6">
        <f>INDEX(Convictions_per_capita!$B$2:$AR$52,MATCH(A1945,Convictions_per_capita!$A$2:$A$52,0),MATCH(B1945,Convictions_per_capita!$B$1:$AR$1,0))</f>
        <v>3.7374668720280131E-7</v>
      </c>
    </row>
    <row r="1946" spans="1:5" x14ac:dyDescent="0.35">
      <c r="A1946" t="str">
        <f t="shared" si="58"/>
        <v>Connecticut</v>
      </c>
      <c r="B1946">
        <f t="shared" si="59"/>
        <v>2014</v>
      </c>
      <c r="C1946">
        <f>INDEX(Convictions!$B$2:$AR$52,MATCH(A1946,Convictions!$A$2:$A$52,0),MATCH(B1946,Convictions!$B$1:$AR$1,0))</f>
        <v>9</v>
      </c>
      <c r="D1946">
        <f>INDEX(Population!$B$2:$AR$52,MATCH(A1946,Population!$A$2:$A$52,0),MATCH(B1946,Population!$B$1:$AR$1,0))</f>
        <v>3594783</v>
      </c>
      <c r="E1946" s="6">
        <f>INDEX(Convictions_per_capita!$B$2:$AR$52,MATCH(A1946,Convictions_per_capita!$A$2:$A$52,0),MATCH(B1946,Convictions_per_capita!$B$1:$AR$1,0))</f>
        <v>2.5036281744962075E-6</v>
      </c>
    </row>
    <row r="1947" spans="1:5" x14ac:dyDescent="0.35">
      <c r="A1947" t="str">
        <f t="shared" si="58"/>
        <v>Delaware</v>
      </c>
      <c r="B1947">
        <f t="shared" si="59"/>
        <v>2014</v>
      </c>
      <c r="C1947">
        <f>INDEX(Convictions!$B$2:$AR$52,MATCH(A1947,Convictions!$A$2:$A$52,0),MATCH(B1947,Convictions!$B$1:$AR$1,0))</f>
        <v>0</v>
      </c>
      <c r="D1947">
        <f>INDEX(Population!$B$2:$AR$52,MATCH(A1947,Population!$A$2:$A$52,0),MATCH(B1947,Population!$B$1:$AR$1,0))</f>
        <v>932596</v>
      </c>
      <c r="E1947" s="6">
        <f>INDEX(Convictions_per_capita!$B$2:$AR$52,MATCH(A1947,Convictions_per_capita!$A$2:$A$52,0),MATCH(B1947,Convictions_per_capita!$B$1:$AR$1,0))</f>
        <v>0</v>
      </c>
    </row>
    <row r="1948" spans="1:5" x14ac:dyDescent="0.35">
      <c r="A1948" t="str">
        <f t="shared" si="58"/>
        <v>District of Columbia</v>
      </c>
      <c r="B1948">
        <f t="shared" si="59"/>
        <v>2014</v>
      </c>
      <c r="C1948">
        <f>INDEX(Convictions!$B$2:$AR$52,MATCH(A1948,Convictions!$A$2:$A$52,0),MATCH(B1948,Convictions!$B$1:$AR$1,0))</f>
        <v>15</v>
      </c>
      <c r="D1948">
        <f>INDEX(Population!$B$2:$AR$52,MATCH(A1948,Population!$A$2:$A$52,0),MATCH(B1948,Population!$B$1:$AR$1,0))</f>
        <v>662513</v>
      </c>
      <c r="E1948" s="6">
        <f>INDEX(Convictions_per_capita!$B$2:$AR$52,MATCH(A1948,Convictions_per_capita!$A$2:$A$52,0),MATCH(B1948,Convictions_per_capita!$B$1:$AR$1,0))</f>
        <v>2.2641065156457306E-5</v>
      </c>
    </row>
    <row r="1949" spans="1:5" x14ac:dyDescent="0.35">
      <c r="A1949" t="str">
        <f t="shared" si="58"/>
        <v>Florida</v>
      </c>
      <c r="B1949">
        <f t="shared" si="59"/>
        <v>2014</v>
      </c>
      <c r="C1949">
        <f>INDEX(Convictions!$B$2:$AR$52,MATCH(A1949,Convictions!$A$2:$A$52,0),MATCH(B1949,Convictions!$B$1:$AR$1,0))</f>
        <v>64</v>
      </c>
      <c r="D1949">
        <f>INDEX(Population!$B$2:$AR$52,MATCH(A1949,Population!$A$2:$A$52,0),MATCH(B1949,Population!$B$1:$AR$1,0))</f>
        <v>19860330</v>
      </c>
      <c r="E1949" s="6">
        <f>INDEX(Convictions_per_capita!$B$2:$AR$52,MATCH(A1949,Convictions_per_capita!$A$2:$A$52,0),MATCH(B1949,Convictions_per_capita!$B$1:$AR$1,0))</f>
        <v>3.2225043591924204E-6</v>
      </c>
    </row>
    <row r="1950" spans="1:5" x14ac:dyDescent="0.35">
      <c r="A1950" t="str">
        <f t="shared" si="58"/>
        <v>Georgia</v>
      </c>
      <c r="B1950">
        <f t="shared" si="59"/>
        <v>2014</v>
      </c>
      <c r="C1950">
        <f>INDEX(Convictions!$B$2:$AR$52,MATCH(A1950,Convictions!$A$2:$A$52,0),MATCH(B1950,Convictions!$B$1:$AR$1,0))</f>
        <v>47</v>
      </c>
      <c r="D1950">
        <f>INDEX(Population!$B$2:$AR$52,MATCH(A1950,Population!$A$2:$A$52,0),MATCH(B1950,Population!$B$1:$AR$1,0))</f>
        <v>10069001</v>
      </c>
      <c r="E1950" s="6">
        <f>INDEX(Convictions_per_capita!$B$2:$AR$52,MATCH(A1950,Convictions_per_capita!$A$2:$A$52,0),MATCH(B1950,Convictions_per_capita!$B$1:$AR$1,0))</f>
        <v>4.667791770007769E-6</v>
      </c>
    </row>
    <row r="1951" spans="1:5" x14ac:dyDescent="0.35">
      <c r="A1951" t="str">
        <f t="shared" si="58"/>
        <v>Hawaii</v>
      </c>
      <c r="B1951">
        <f t="shared" si="59"/>
        <v>2014</v>
      </c>
      <c r="C1951">
        <f>INDEX(Convictions!$B$2:$AR$52,MATCH(A1951,Convictions!$A$2:$A$52,0),MATCH(B1951,Convictions!$B$1:$AR$1,0))</f>
        <v>4</v>
      </c>
      <c r="D1951">
        <f>INDEX(Population!$B$2:$AR$52,MATCH(A1951,Population!$A$2:$A$52,0),MATCH(B1951,Population!$B$1:$AR$1,0))</f>
        <v>1414862</v>
      </c>
      <c r="E1951" s="6">
        <f>INDEX(Convictions_per_capita!$B$2:$AR$52,MATCH(A1951,Convictions_per_capita!$A$2:$A$52,0),MATCH(B1951,Convictions_per_capita!$B$1:$AR$1,0))</f>
        <v>2.8271308438561497E-6</v>
      </c>
    </row>
    <row r="1952" spans="1:5" x14ac:dyDescent="0.35">
      <c r="A1952" t="str">
        <f t="shared" si="58"/>
        <v>Idaho</v>
      </c>
      <c r="B1952">
        <f t="shared" si="59"/>
        <v>2014</v>
      </c>
      <c r="C1952">
        <f>INDEX(Convictions!$B$2:$AR$52,MATCH(A1952,Convictions!$A$2:$A$52,0),MATCH(B1952,Convictions!$B$1:$AR$1,0))</f>
        <v>1</v>
      </c>
      <c r="D1952">
        <f>INDEX(Population!$B$2:$AR$52,MATCH(A1952,Population!$A$2:$A$52,0),MATCH(B1952,Population!$B$1:$AR$1,0))</f>
        <v>1631479</v>
      </c>
      <c r="E1952" s="6">
        <f>INDEX(Convictions_per_capita!$B$2:$AR$52,MATCH(A1952,Convictions_per_capita!$A$2:$A$52,0),MATCH(B1952,Convictions_per_capita!$B$1:$AR$1,0))</f>
        <v>6.1294077337189138E-7</v>
      </c>
    </row>
    <row r="1953" spans="1:5" x14ac:dyDescent="0.35">
      <c r="A1953" t="str">
        <f t="shared" si="58"/>
        <v>Illinois</v>
      </c>
      <c r="B1953">
        <f t="shared" si="59"/>
        <v>2014</v>
      </c>
      <c r="C1953">
        <f>INDEX(Convictions!$B$2:$AR$52,MATCH(A1953,Convictions!$A$2:$A$52,0),MATCH(B1953,Convictions!$B$1:$AR$1,0))</f>
        <v>32</v>
      </c>
      <c r="D1953">
        <f>INDEX(Population!$B$2:$AR$52,MATCH(A1953,Population!$A$2:$A$52,0),MATCH(B1953,Population!$B$1:$AR$1,0))</f>
        <v>12888962</v>
      </c>
      <c r="E1953" s="6">
        <f>INDEX(Convictions_per_capita!$B$2:$AR$52,MATCH(A1953,Convictions_per_capita!$A$2:$A$52,0),MATCH(B1953,Convictions_per_capita!$B$1:$AR$1,0))</f>
        <v>2.4827445375352957E-6</v>
      </c>
    </row>
    <row r="1954" spans="1:5" x14ac:dyDescent="0.35">
      <c r="A1954" t="str">
        <f t="shared" si="58"/>
        <v>Indiana</v>
      </c>
      <c r="B1954">
        <f t="shared" si="59"/>
        <v>2014</v>
      </c>
      <c r="C1954">
        <f>INDEX(Convictions!$B$2:$AR$52,MATCH(A1954,Convictions!$A$2:$A$52,0),MATCH(B1954,Convictions!$B$1:$AR$1,0))</f>
        <v>17</v>
      </c>
      <c r="D1954">
        <f>INDEX(Population!$B$2:$AR$52,MATCH(A1954,Population!$A$2:$A$52,0),MATCH(B1954,Population!$B$1:$AR$1,0))</f>
        <v>6593533</v>
      </c>
      <c r="E1954" s="6">
        <f>INDEX(Convictions_per_capita!$B$2:$AR$52,MATCH(A1954,Convictions_per_capita!$A$2:$A$52,0),MATCH(B1954,Convictions_per_capita!$B$1:$AR$1,0))</f>
        <v>2.5782839033337667E-6</v>
      </c>
    </row>
    <row r="1955" spans="1:5" x14ac:dyDescent="0.35">
      <c r="A1955" t="str">
        <f t="shared" si="58"/>
        <v>Iowa</v>
      </c>
      <c r="B1955">
        <f t="shared" si="59"/>
        <v>2014</v>
      </c>
      <c r="C1955">
        <f>INDEX(Convictions!$B$2:$AR$52,MATCH(A1955,Convictions!$A$2:$A$52,0),MATCH(B1955,Convictions!$B$1:$AR$1,0))</f>
        <v>4</v>
      </c>
      <c r="D1955">
        <f>INDEX(Population!$B$2:$AR$52,MATCH(A1955,Population!$A$2:$A$52,0),MATCH(B1955,Population!$B$1:$AR$1,0))</f>
        <v>3109504</v>
      </c>
      <c r="E1955" s="6">
        <f>INDEX(Convictions_per_capita!$B$2:$AR$52,MATCH(A1955,Convictions_per_capita!$A$2:$A$52,0),MATCH(B1955,Convictions_per_capita!$B$1:$AR$1,0))</f>
        <v>1.2863787922446795E-6</v>
      </c>
    </row>
    <row r="1956" spans="1:5" x14ac:dyDescent="0.35">
      <c r="A1956" t="str">
        <f t="shared" si="58"/>
        <v>Kansas</v>
      </c>
      <c r="B1956">
        <f t="shared" si="59"/>
        <v>2014</v>
      </c>
      <c r="C1956">
        <f>INDEX(Convictions!$B$2:$AR$52,MATCH(A1956,Convictions!$A$2:$A$52,0),MATCH(B1956,Convictions!$B$1:$AR$1,0))</f>
        <v>2</v>
      </c>
      <c r="D1956">
        <f>INDEX(Population!$B$2:$AR$52,MATCH(A1956,Population!$A$2:$A$52,0),MATCH(B1956,Population!$B$1:$AR$1,0))</f>
        <v>2900896</v>
      </c>
      <c r="E1956" s="6">
        <f>INDEX(Convictions_per_capita!$B$2:$AR$52,MATCH(A1956,Convictions_per_capita!$A$2:$A$52,0),MATCH(B1956,Convictions_per_capita!$B$1:$AR$1,0))</f>
        <v>6.8944215856066535E-7</v>
      </c>
    </row>
    <row r="1957" spans="1:5" x14ac:dyDescent="0.35">
      <c r="A1957" t="str">
        <f t="shared" si="58"/>
        <v>Kentucky</v>
      </c>
      <c r="B1957">
        <f t="shared" si="59"/>
        <v>2014</v>
      </c>
      <c r="C1957">
        <f>INDEX(Convictions!$B$2:$AR$52,MATCH(A1957,Convictions!$A$2:$A$52,0),MATCH(B1957,Convictions!$B$1:$AR$1,0))</f>
        <v>19</v>
      </c>
      <c r="D1957">
        <f>INDEX(Population!$B$2:$AR$52,MATCH(A1957,Population!$A$2:$A$52,0),MATCH(B1957,Population!$B$1:$AR$1,0))</f>
        <v>4414483</v>
      </c>
      <c r="E1957" s="6">
        <f>INDEX(Convictions_per_capita!$B$2:$AR$52,MATCH(A1957,Convictions_per_capita!$A$2:$A$52,0),MATCH(B1957,Convictions_per_capita!$B$1:$AR$1,0))</f>
        <v>4.3040147623175804E-6</v>
      </c>
    </row>
    <row r="1958" spans="1:5" x14ac:dyDescent="0.35">
      <c r="A1958" t="str">
        <f t="shared" si="58"/>
        <v>Louisiana</v>
      </c>
      <c r="B1958">
        <f t="shared" si="59"/>
        <v>2014</v>
      </c>
      <c r="C1958">
        <f>INDEX(Convictions!$B$2:$AR$52,MATCH(A1958,Convictions!$A$2:$A$52,0),MATCH(B1958,Convictions!$B$1:$AR$1,0))</f>
        <v>21</v>
      </c>
      <c r="D1958">
        <f>INDEX(Population!$B$2:$AR$52,MATCH(A1958,Population!$A$2:$A$52,0),MATCH(B1958,Population!$B$1:$AR$1,0))</f>
        <v>4644204</v>
      </c>
      <c r="E1958" s="6">
        <f>INDEX(Convictions_per_capita!$B$2:$AR$52,MATCH(A1958,Convictions_per_capita!$A$2:$A$52,0),MATCH(B1958,Convictions_per_capita!$B$1:$AR$1,0))</f>
        <v>4.5217651937770179E-6</v>
      </c>
    </row>
    <row r="1959" spans="1:5" x14ac:dyDescent="0.35">
      <c r="A1959" t="str">
        <f t="shared" si="58"/>
        <v>Maine</v>
      </c>
      <c r="B1959">
        <f t="shared" si="59"/>
        <v>2014</v>
      </c>
      <c r="C1959">
        <f>INDEX(Convictions!$B$2:$AR$52,MATCH(A1959,Convictions!$A$2:$A$52,0),MATCH(B1959,Convictions!$B$1:$AR$1,0))</f>
        <v>3</v>
      </c>
      <c r="D1959">
        <f>INDEX(Population!$B$2:$AR$52,MATCH(A1959,Population!$A$2:$A$52,0),MATCH(B1959,Population!$B$1:$AR$1,0))</f>
        <v>1330760</v>
      </c>
      <c r="E1959" s="6">
        <f>INDEX(Convictions_per_capita!$B$2:$AR$52,MATCH(A1959,Convictions_per_capita!$A$2:$A$52,0),MATCH(B1959,Convictions_per_capita!$B$1:$AR$1,0))</f>
        <v>2.2543508972316572E-6</v>
      </c>
    </row>
    <row r="1960" spans="1:5" x14ac:dyDescent="0.35">
      <c r="A1960" t="str">
        <f t="shared" si="58"/>
        <v>Maryland</v>
      </c>
      <c r="B1960">
        <f t="shared" si="59"/>
        <v>2014</v>
      </c>
      <c r="C1960">
        <f>INDEX(Convictions!$B$2:$AR$52,MATCH(A1960,Convictions!$A$2:$A$52,0),MATCH(B1960,Convictions!$B$1:$AR$1,0))</f>
        <v>38</v>
      </c>
      <c r="D1960">
        <f>INDEX(Population!$B$2:$AR$52,MATCH(A1960,Population!$A$2:$A$52,0),MATCH(B1960,Population!$B$1:$AR$1,0))</f>
        <v>5958165</v>
      </c>
      <c r="E1960" s="6">
        <f>INDEX(Convictions_per_capita!$B$2:$AR$52,MATCH(A1960,Convictions_per_capita!$A$2:$A$52,0),MATCH(B1960,Convictions_per_capita!$B$1:$AR$1,0))</f>
        <v>6.3778025616947496E-6</v>
      </c>
    </row>
    <row r="1961" spans="1:5" x14ac:dyDescent="0.35">
      <c r="A1961" t="str">
        <f t="shared" si="58"/>
        <v>Massachusetts</v>
      </c>
      <c r="B1961">
        <f t="shared" si="59"/>
        <v>2014</v>
      </c>
      <c r="C1961">
        <f>INDEX(Convictions!$B$2:$AR$52,MATCH(A1961,Convictions!$A$2:$A$52,0),MATCH(B1961,Convictions!$B$1:$AR$1,0))</f>
        <v>18</v>
      </c>
      <c r="D1961">
        <f>INDEX(Population!$B$2:$AR$52,MATCH(A1961,Population!$A$2:$A$52,0),MATCH(B1961,Population!$B$1:$AR$1,0))</f>
        <v>6763652</v>
      </c>
      <c r="E1961" s="6">
        <f>INDEX(Convictions_per_capita!$B$2:$AR$52,MATCH(A1961,Convictions_per_capita!$A$2:$A$52,0),MATCH(B1961,Convictions_per_capita!$B$1:$AR$1,0))</f>
        <v>2.661284170149499E-6</v>
      </c>
    </row>
    <row r="1962" spans="1:5" x14ac:dyDescent="0.35">
      <c r="A1962" t="str">
        <f t="shared" si="58"/>
        <v>Michigan</v>
      </c>
      <c r="B1962">
        <f t="shared" si="59"/>
        <v>2014</v>
      </c>
      <c r="C1962">
        <f>INDEX(Convictions!$B$2:$AR$52,MATCH(A1962,Convictions!$A$2:$A$52,0),MATCH(B1962,Convictions!$B$1:$AR$1,0))</f>
        <v>19</v>
      </c>
      <c r="D1962">
        <f>INDEX(Population!$B$2:$AR$52,MATCH(A1962,Population!$A$2:$A$52,0),MATCH(B1962,Population!$B$1:$AR$1,0))</f>
        <v>9930589</v>
      </c>
      <c r="E1962" s="6">
        <f>INDEX(Convictions_per_capita!$B$2:$AR$52,MATCH(A1962,Convictions_per_capita!$A$2:$A$52,0),MATCH(B1962,Convictions_per_capita!$B$1:$AR$1,0))</f>
        <v>1.9132802696798751E-6</v>
      </c>
    </row>
    <row r="1963" spans="1:5" x14ac:dyDescent="0.35">
      <c r="A1963" t="str">
        <f t="shared" si="58"/>
        <v>Minnesota</v>
      </c>
      <c r="B1963">
        <f t="shared" si="59"/>
        <v>2014</v>
      </c>
      <c r="C1963">
        <f>INDEX(Convictions!$B$2:$AR$52,MATCH(A1963,Convictions!$A$2:$A$52,0),MATCH(B1963,Convictions!$B$1:$AR$1,0))</f>
        <v>5</v>
      </c>
      <c r="D1963">
        <f>INDEX(Population!$B$2:$AR$52,MATCH(A1963,Population!$A$2:$A$52,0),MATCH(B1963,Population!$B$1:$AR$1,0))</f>
        <v>5451522</v>
      </c>
      <c r="E1963" s="6">
        <f>INDEX(Convictions_per_capita!$B$2:$AR$52,MATCH(A1963,Convictions_per_capita!$A$2:$A$52,0),MATCH(B1963,Convictions_per_capita!$B$1:$AR$1,0))</f>
        <v>9.1717505680065125E-7</v>
      </c>
    </row>
    <row r="1964" spans="1:5" x14ac:dyDescent="0.35">
      <c r="A1964" t="str">
        <f t="shared" si="58"/>
        <v>Mississippi</v>
      </c>
      <c r="B1964">
        <f t="shared" si="59"/>
        <v>2014</v>
      </c>
      <c r="C1964">
        <f>INDEX(Convictions!$B$2:$AR$52,MATCH(A1964,Convictions!$A$2:$A$52,0),MATCH(B1964,Convictions!$B$1:$AR$1,0))</f>
        <v>18</v>
      </c>
      <c r="D1964">
        <f>INDEX(Population!$B$2:$AR$52,MATCH(A1964,Population!$A$2:$A$52,0),MATCH(B1964,Population!$B$1:$AR$1,0))</f>
        <v>2990623</v>
      </c>
      <c r="E1964" s="6">
        <f>INDEX(Convictions_per_capita!$B$2:$AR$52,MATCH(A1964,Convictions_per_capita!$A$2:$A$52,0),MATCH(B1964,Convictions_per_capita!$B$1:$AR$1,0))</f>
        <v>6.0188128025498365E-6</v>
      </c>
    </row>
    <row r="1965" spans="1:5" x14ac:dyDescent="0.35">
      <c r="A1965" t="str">
        <f t="shared" si="58"/>
        <v>Missouri</v>
      </c>
      <c r="B1965">
        <f t="shared" si="59"/>
        <v>2014</v>
      </c>
      <c r="C1965">
        <f>INDEX(Convictions!$B$2:$AR$52,MATCH(A1965,Convictions!$A$2:$A$52,0),MATCH(B1965,Convictions!$B$1:$AR$1,0))</f>
        <v>19</v>
      </c>
      <c r="D1965">
        <f>INDEX(Population!$B$2:$AR$52,MATCH(A1965,Population!$A$2:$A$52,0),MATCH(B1965,Population!$B$1:$AR$1,0))</f>
        <v>6056293</v>
      </c>
      <c r="E1965" s="6">
        <f>INDEX(Convictions_per_capita!$B$2:$AR$52,MATCH(A1965,Convictions_per_capita!$A$2:$A$52,0),MATCH(B1965,Convictions_per_capita!$B$1:$AR$1,0))</f>
        <v>3.1372326272853706E-6</v>
      </c>
    </row>
    <row r="1966" spans="1:5" x14ac:dyDescent="0.35">
      <c r="A1966" t="str">
        <f t="shared" si="58"/>
        <v>Montana</v>
      </c>
      <c r="B1966">
        <f t="shared" si="59"/>
        <v>2014</v>
      </c>
      <c r="C1966">
        <f>INDEX(Convictions!$B$2:$AR$52,MATCH(A1966,Convictions!$A$2:$A$52,0),MATCH(B1966,Convictions!$B$1:$AR$1,0))</f>
        <v>27</v>
      </c>
      <c r="D1966">
        <f>INDEX(Population!$B$2:$AR$52,MATCH(A1966,Population!$A$2:$A$52,0),MATCH(B1966,Population!$B$1:$AR$1,0))</f>
        <v>1021891</v>
      </c>
      <c r="E1966" s="6">
        <f>INDEX(Convictions_per_capita!$B$2:$AR$52,MATCH(A1966,Convictions_per_capita!$A$2:$A$52,0),MATCH(B1966,Convictions_per_capita!$B$1:$AR$1,0))</f>
        <v>2.6421604652551007E-5</v>
      </c>
    </row>
    <row r="1967" spans="1:5" x14ac:dyDescent="0.35">
      <c r="A1967" t="str">
        <f t="shared" si="58"/>
        <v>Nebraska</v>
      </c>
      <c r="B1967">
        <f t="shared" si="59"/>
        <v>2014</v>
      </c>
      <c r="C1967">
        <f>INDEX(Convictions!$B$2:$AR$52,MATCH(A1967,Convictions!$A$2:$A$52,0),MATCH(B1967,Convictions!$B$1:$AR$1,0))</f>
        <v>4</v>
      </c>
      <c r="D1967">
        <f>INDEX(Population!$B$2:$AR$52,MATCH(A1967,Population!$A$2:$A$52,0),MATCH(B1967,Population!$B$1:$AR$1,0))</f>
        <v>1879522</v>
      </c>
      <c r="E1967" s="6">
        <f>INDEX(Convictions_per_capita!$B$2:$AR$52,MATCH(A1967,Convictions_per_capita!$A$2:$A$52,0),MATCH(B1967,Convictions_per_capita!$B$1:$AR$1,0))</f>
        <v>2.128200680811398E-6</v>
      </c>
    </row>
    <row r="1968" spans="1:5" x14ac:dyDescent="0.35">
      <c r="A1968" t="str">
        <f t="shared" si="58"/>
        <v>Nevada</v>
      </c>
      <c r="B1968">
        <f t="shared" si="59"/>
        <v>2014</v>
      </c>
      <c r="C1968">
        <f>INDEX(Convictions!$B$2:$AR$52,MATCH(A1968,Convictions!$A$2:$A$52,0),MATCH(B1968,Convictions!$B$1:$AR$1,0))</f>
        <v>6</v>
      </c>
      <c r="D1968">
        <f>INDEX(Population!$B$2:$AR$52,MATCH(A1968,Population!$A$2:$A$52,0),MATCH(B1968,Population!$B$1:$AR$1,0))</f>
        <v>2819012</v>
      </c>
      <c r="E1968" s="6">
        <f>INDEX(Convictions_per_capita!$B$2:$AR$52,MATCH(A1968,Convictions_per_capita!$A$2:$A$52,0),MATCH(B1968,Convictions_per_capita!$B$1:$AR$1,0))</f>
        <v>2.1284052710666005E-6</v>
      </c>
    </row>
    <row r="1969" spans="1:5" x14ac:dyDescent="0.35">
      <c r="A1969" t="str">
        <f t="shared" si="58"/>
        <v>New Hampshire</v>
      </c>
      <c r="B1969">
        <f t="shared" si="59"/>
        <v>2014</v>
      </c>
      <c r="C1969">
        <f>INDEX(Convictions!$B$2:$AR$52,MATCH(A1969,Convictions!$A$2:$A$52,0),MATCH(B1969,Convictions!$B$1:$AR$1,0))</f>
        <v>0</v>
      </c>
      <c r="D1969">
        <f>INDEX(Population!$B$2:$AR$52,MATCH(A1969,Population!$A$2:$A$52,0),MATCH(B1969,Population!$B$1:$AR$1,0))</f>
        <v>1333223</v>
      </c>
      <c r="E1969" s="6">
        <f>INDEX(Convictions_per_capita!$B$2:$AR$52,MATCH(A1969,Convictions_per_capita!$A$2:$A$52,0),MATCH(B1969,Convictions_per_capita!$B$1:$AR$1,0))</f>
        <v>0</v>
      </c>
    </row>
    <row r="1970" spans="1:5" x14ac:dyDescent="0.35">
      <c r="A1970" t="str">
        <f t="shared" si="58"/>
        <v>New Jersey</v>
      </c>
      <c r="B1970">
        <f t="shared" si="59"/>
        <v>2014</v>
      </c>
      <c r="C1970">
        <f>INDEX(Convictions!$B$2:$AR$52,MATCH(A1970,Convictions!$A$2:$A$52,0),MATCH(B1970,Convictions!$B$1:$AR$1,0))</f>
        <v>33</v>
      </c>
      <c r="D1970">
        <f>INDEX(Population!$B$2:$AR$52,MATCH(A1970,Population!$A$2:$A$52,0),MATCH(B1970,Population!$B$1:$AR$1,0))</f>
        <v>8866780</v>
      </c>
      <c r="E1970" s="6">
        <f>INDEX(Convictions_per_capita!$B$2:$AR$52,MATCH(A1970,Convictions_per_capita!$A$2:$A$52,0),MATCH(B1970,Convictions_per_capita!$B$1:$AR$1,0))</f>
        <v>3.7217569399488877E-6</v>
      </c>
    </row>
    <row r="1971" spans="1:5" x14ac:dyDescent="0.35">
      <c r="A1971" t="str">
        <f t="shared" si="58"/>
        <v>New Mexico</v>
      </c>
      <c r="B1971">
        <f t="shared" si="59"/>
        <v>2014</v>
      </c>
      <c r="C1971">
        <f>INDEX(Convictions!$B$2:$AR$52,MATCH(A1971,Convictions!$A$2:$A$52,0),MATCH(B1971,Convictions!$B$1:$AR$1,0))</f>
        <v>10</v>
      </c>
      <c r="D1971">
        <f>INDEX(Population!$B$2:$AR$52,MATCH(A1971,Population!$A$2:$A$52,0),MATCH(B1971,Population!$B$1:$AR$1,0))</f>
        <v>2090342</v>
      </c>
      <c r="E1971" s="6">
        <f>INDEX(Convictions_per_capita!$B$2:$AR$52,MATCH(A1971,Convictions_per_capita!$A$2:$A$52,0),MATCH(B1971,Convictions_per_capita!$B$1:$AR$1,0))</f>
        <v>4.7839061742049868E-6</v>
      </c>
    </row>
    <row r="1972" spans="1:5" x14ac:dyDescent="0.35">
      <c r="A1972" t="str">
        <f t="shared" si="58"/>
        <v>New York</v>
      </c>
      <c r="B1972">
        <f t="shared" si="59"/>
        <v>2014</v>
      </c>
      <c r="C1972">
        <f>INDEX(Convictions!$B$2:$AR$52,MATCH(A1972,Convictions!$A$2:$A$52,0),MATCH(B1972,Convictions!$B$1:$AR$1,0))</f>
        <v>41</v>
      </c>
      <c r="D1972">
        <f>INDEX(Population!$B$2:$AR$52,MATCH(A1972,Population!$A$2:$A$52,0),MATCH(B1972,Population!$B$1:$AR$1,0))</f>
        <v>19656330</v>
      </c>
      <c r="E1972" s="6">
        <f>INDEX(Convictions_per_capita!$B$2:$AR$52,MATCH(A1972,Convictions_per_capita!$A$2:$A$52,0),MATCH(B1972,Convictions_per_capita!$B$1:$AR$1,0))</f>
        <v>2.0858420671610623E-6</v>
      </c>
    </row>
    <row r="1973" spans="1:5" x14ac:dyDescent="0.35">
      <c r="A1973" t="str">
        <f t="shared" si="58"/>
        <v>North Carolina</v>
      </c>
      <c r="B1973">
        <f t="shared" si="59"/>
        <v>2014</v>
      </c>
      <c r="C1973">
        <f>INDEX(Convictions!$B$2:$AR$52,MATCH(A1973,Convictions!$A$2:$A$52,0),MATCH(B1973,Convictions!$B$1:$AR$1,0))</f>
        <v>8</v>
      </c>
      <c r="D1973">
        <f>INDEX(Population!$B$2:$AR$52,MATCH(A1973,Population!$A$2:$A$52,0),MATCH(B1973,Population!$B$1:$AR$1,0))</f>
        <v>9933944</v>
      </c>
      <c r="E1973" s="6">
        <f>INDEX(Convictions_per_capita!$B$2:$AR$52,MATCH(A1973,Convictions_per_capita!$A$2:$A$52,0),MATCH(B1973,Convictions_per_capita!$B$1:$AR$1,0))</f>
        <v>8.0531961927709683E-7</v>
      </c>
    </row>
    <row r="1974" spans="1:5" x14ac:dyDescent="0.35">
      <c r="A1974" t="str">
        <f t="shared" ref="A1974:A2037" si="60">A1923</f>
        <v>North Dakota</v>
      </c>
      <c r="B1974">
        <f t="shared" ref="B1974:B2037" si="61">B1923+1</f>
        <v>2014</v>
      </c>
      <c r="C1974">
        <f>INDEX(Convictions!$B$2:$AR$52,MATCH(A1974,Convictions!$A$2:$A$52,0),MATCH(B1974,Convictions!$B$1:$AR$1,0))</f>
        <v>0</v>
      </c>
      <c r="D1974">
        <f>INDEX(Population!$B$2:$AR$52,MATCH(A1974,Population!$A$2:$A$52,0),MATCH(B1974,Population!$B$1:$AR$1,0))</f>
        <v>737382</v>
      </c>
      <c r="E1974" s="6">
        <f>INDEX(Convictions_per_capita!$B$2:$AR$52,MATCH(A1974,Convictions_per_capita!$A$2:$A$52,0),MATCH(B1974,Convictions_per_capita!$B$1:$AR$1,0))</f>
        <v>0</v>
      </c>
    </row>
    <row r="1975" spans="1:5" x14ac:dyDescent="0.35">
      <c r="A1975" t="str">
        <f t="shared" si="60"/>
        <v>Ohio</v>
      </c>
      <c r="B1975">
        <f t="shared" si="61"/>
        <v>2014</v>
      </c>
      <c r="C1975">
        <f>INDEX(Convictions!$B$2:$AR$52,MATCH(A1975,Convictions!$A$2:$A$52,0),MATCH(B1975,Convictions!$B$1:$AR$1,0))</f>
        <v>20</v>
      </c>
      <c r="D1975">
        <f>INDEX(Population!$B$2:$AR$52,MATCH(A1975,Population!$A$2:$A$52,0),MATCH(B1975,Population!$B$1:$AR$1,0))</f>
        <v>11602973</v>
      </c>
      <c r="E1975" s="6">
        <f>INDEX(Convictions_per_capita!$B$2:$AR$52,MATCH(A1975,Convictions_per_capita!$A$2:$A$52,0),MATCH(B1975,Convictions_per_capita!$B$1:$AR$1,0))</f>
        <v>1.7236961595963379E-6</v>
      </c>
    </row>
    <row r="1976" spans="1:5" x14ac:dyDescent="0.35">
      <c r="A1976" t="str">
        <f t="shared" si="60"/>
        <v>Oklahoma</v>
      </c>
      <c r="B1976">
        <f t="shared" si="61"/>
        <v>2014</v>
      </c>
      <c r="C1976">
        <f>INDEX(Convictions!$B$2:$AR$52,MATCH(A1976,Convictions!$A$2:$A$52,0),MATCH(B1976,Convictions!$B$1:$AR$1,0))</f>
        <v>22</v>
      </c>
      <c r="D1976">
        <f>INDEX(Population!$B$2:$AR$52,MATCH(A1976,Population!$A$2:$A$52,0),MATCH(B1976,Population!$B$1:$AR$1,0))</f>
        <v>3878367</v>
      </c>
      <c r="E1976" s="6">
        <f>INDEX(Convictions_per_capita!$B$2:$AR$52,MATCH(A1976,Convictions_per_capita!$A$2:$A$52,0),MATCH(B1976,Convictions_per_capita!$B$1:$AR$1,0))</f>
        <v>5.6724905095366171E-6</v>
      </c>
    </row>
    <row r="1977" spans="1:5" x14ac:dyDescent="0.35">
      <c r="A1977" t="str">
        <f t="shared" si="60"/>
        <v>Oregon</v>
      </c>
      <c r="B1977">
        <f t="shared" si="61"/>
        <v>2014</v>
      </c>
      <c r="C1977">
        <f>INDEX(Convictions!$B$2:$AR$52,MATCH(A1977,Convictions!$A$2:$A$52,0),MATCH(B1977,Convictions!$B$1:$AR$1,0))</f>
        <v>4</v>
      </c>
      <c r="D1977">
        <f>INDEX(Population!$B$2:$AR$52,MATCH(A1977,Population!$A$2:$A$52,0),MATCH(B1977,Population!$B$1:$AR$1,0))</f>
        <v>3964106</v>
      </c>
      <c r="E1977" s="6">
        <f>INDEX(Convictions_per_capita!$B$2:$AR$52,MATCH(A1977,Convictions_per_capita!$A$2:$A$52,0),MATCH(B1977,Convictions_per_capita!$B$1:$AR$1,0))</f>
        <v>1.0090547528244703E-6</v>
      </c>
    </row>
    <row r="1978" spans="1:5" x14ac:dyDescent="0.35">
      <c r="A1978" t="str">
        <f t="shared" si="60"/>
        <v>Pennsylvania</v>
      </c>
      <c r="B1978">
        <f t="shared" si="61"/>
        <v>2014</v>
      </c>
      <c r="C1978">
        <f>INDEX(Convictions!$B$2:$AR$52,MATCH(A1978,Convictions!$A$2:$A$52,0),MATCH(B1978,Convictions!$B$1:$AR$1,0))</f>
        <v>43</v>
      </c>
      <c r="D1978">
        <f>INDEX(Population!$B$2:$AR$52,MATCH(A1978,Population!$A$2:$A$52,0),MATCH(B1978,Population!$B$1:$AR$1,0))</f>
        <v>12789101</v>
      </c>
      <c r="E1978" s="6">
        <f>INDEX(Convictions_per_capita!$B$2:$AR$52,MATCH(A1978,Convictions_per_capita!$A$2:$A$52,0),MATCH(B1978,Convictions_per_capita!$B$1:$AR$1,0))</f>
        <v>3.3622378930309488E-6</v>
      </c>
    </row>
    <row r="1979" spans="1:5" x14ac:dyDescent="0.35">
      <c r="A1979" t="str">
        <f t="shared" si="60"/>
        <v>Rhode Island</v>
      </c>
      <c r="B1979">
        <f t="shared" si="61"/>
        <v>2014</v>
      </c>
      <c r="C1979">
        <f>INDEX(Convictions!$B$2:$AR$52,MATCH(A1979,Convictions!$A$2:$A$52,0),MATCH(B1979,Convictions!$B$1:$AR$1,0))</f>
        <v>4</v>
      </c>
      <c r="D1979">
        <f>INDEX(Population!$B$2:$AR$52,MATCH(A1979,Population!$A$2:$A$52,0),MATCH(B1979,Population!$B$1:$AR$1,0))</f>
        <v>1056017</v>
      </c>
      <c r="E1979" s="6">
        <f>INDEX(Convictions_per_capita!$B$2:$AR$52,MATCH(A1979,Convictions_per_capita!$A$2:$A$52,0),MATCH(B1979,Convictions_per_capita!$B$1:$AR$1,0))</f>
        <v>3.7878178097511688E-6</v>
      </c>
    </row>
    <row r="1980" spans="1:5" x14ac:dyDescent="0.35">
      <c r="A1980" t="str">
        <f t="shared" si="60"/>
        <v>South Carolina</v>
      </c>
      <c r="B1980">
        <f t="shared" si="61"/>
        <v>2014</v>
      </c>
      <c r="C1980">
        <f>INDEX(Convictions!$B$2:$AR$52,MATCH(A1980,Convictions!$A$2:$A$52,0),MATCH(B1980,Convictions!$B$1:$AR$1,0))</f>
        <v>7</v>
      </c>
      <c r="D1980">
        <f>INDEX(Population!$B$2:$AR$52,MATCH(A1980,Population!$A$2:$A$52,0),MATCH(B1980,Population!$B$1:$AR$1,0))</f>
        <v>4823793</v>
      </c>
      <c r="E1980" s="6">
        <f>INDEX(Convictions_per_capita!$B$2:$AR$52,MATCH(A1980,Convictions_per_capita!$A$2:$A$52,0),MATCH(B1980,Convictions_per_capita!$B$1:$AR$1,0))</f>
        <v>1.4511402126915479E-6</v>
      </c>
    </row>
    <row r="1981" spans="1:5" x14ac:dyDescent="0.35">
      <c r="A1981" t="str">
        <f t="shared" si="60"/>
        <v>South Dakota</v>
      </c>
      <c r="B1981">
        <f t="shared" si="61"/>
        <v>2014</v>
      </c>
      <c r="C1981">
        <f>INDEX(Convictions!$B$2:$AR$52,MATCH(A1981,Convictions!$A$2:$A$52,0),MATCH(B1981,Convictions!$B$1:$AR$1,0))</f>
        <v>1</v>
      </c>
      <c r="D1981">
        <f>INDEX(Population!$B$2:$AR$52,MATCH(A1981,Population!$A$2:$A$52,0),MATCH(B1981,Population!$B$1:$AR$1,0))</f>
        <v>849088</v>
      </c>
      <c r="E1981" s="6">
        <f>INDEX(Convictions_per_capita!$B$2:$AR$52,MATCH(A1981,Convictions_per_capita!$A$2:$A$52,0),MATCH(B1981,Convictions_per_capita!$B$1:$AR$1,0))</f>
        <v>1.1777342277832214E-6</v>
      </c>
    </row>
    <row r="1982" spans="1:5" x14ac:dyDescent="0.35">
      <c r="A1982" t="str">
        <f t="shared" si="60"/>
        <v>Tennessee</v>
      </c>
      <c r="B1982">
        <f t="shared" si="61"/>
        <v>2014</v>
      </c>
      <c r="C1982">
        <f>INDEX(Convictions!$B$2:$AR$52,MATCH(A1982,Convictions!$A$2:$A$52,0),MATCH(B1982,Convictions!$B$1:$AR$1,0))</f>
        <v>19</v>
      </c>
      <c r="D1982">
        <f>INDEX(Population!$B$2:$AR$52,MATCH(A1982,Population!$A$2:$A$52,0),MATCH(B1982,Population!$B$1:$AR$1,0))</f>
        <v>6540826</v>
      </c>
      <c r="E1982" s="6">
        <f>INDEX(Convictions_per_capita!$B$2:$AR$52,MATCH(A1982,Convictions_per_capita!$A$2:$A$52,0),MATCH(B1982,Convictions_per_capita!$B$1:$AR$1,0))</f>
        <v>2.9048318973780987E-6</v>
      </c>
    </row>
    <row r="1983" spans="1:5" x14ac:dyDescent="0.35">
      <c r="A1983" t="str">
        <f t="shared" si="60"/>
        <v>Texas</v>
      </c>
      <c r="B1983">
        <f t="shared" si="61"/>
        <v>2014</v>
      </c>
      <c r="C1983">
        <f>INDEX(Convictions!$B$2:$AR$52,MATCH(A1983,Convictions!$A$2:$A$52,0),MATCH(B1983,Convictions!$B$1:$AR$1,0))</f>
        <v>102</v>
      </c>
      <c r="D1983">
        <f>INDEX(Population!$B$2:$AR$52,MATCH(A1983,Population!$A$2:$A$52,0),MATCH(B1983,Population!$B$1:$AR$1,0))</f>
        <v>26977142</v>
      </c>
      <c r="E1983" s="6">
        <f>INDEX(Convictions_per_capita!$B$2:$AR$52,MATCH(A1983,Convictions_per_capita!$A$2:$A$52,0),MATCH(B1983,Convictions_per_capita!$B$1:$AR$1,0))</f>
        <v>3.7809787263602647E-6</v>
      </c>
    </row>
    <row r="1984" spans="1:5" x14ac:dyDescent="0.35">
      <c r="A1984" t="str">
        <f t="shared" si="60"/>
        <v>Utah</v>
      </c>
      <c r="B1984">
        <f t="shared" si="61"/>
        <v>2014</v>
      </c>
      <c r="C1984">
        <f>INDEX(Convictions!$B$2:$AR$52,MATCH(A1984,Convictions!$A$2:$A$52,0),MATCH(B1984,Convictions!$B$1:$AR$1,0))</f>
        <v>2</v>
      </c>
      <c r="D1984">
        <f>INDEX(Population!$B$2:$AR$52,MATCH(A1984,Population!$A$2:$A$52,0),MATCH(B1984,Population!$B$1:$AR$1,0))</f>
        <v>2937399</v>
      </c>
      <c r="E1984" s="6">
        <f>INDEX(Convictions_per_capita!$B$2:$AR$52,MATCH(A1984,Convictions_per_capita!$A$2:$A$52,0),MATCH(B1984,Convictions_per_capita!$B$1:$AR$1,0))</f>
        <v>6.8087447432235116E-7</v>
      </c>
    </row>
    <row r="1985" spans="1:5" x14ac:dyDescent="0.35">
      <c r="A1985" t="str">
        <f t="shared" si="60"/>
        <v>Vermont</v>
      </c>
      <c r="B1985">
        <f t="shared" si="61"/>
        <v>2014</v>
      </c>
      <c r="C1985">
        <f>INDEX(Convictions!$B$2:$AR$52,MATCH(A1985,Convictions!$A$2:$A$52,0),MATCH(B1985,Convictions!$B$1:$AR$1,0))</f>
        <v>1</v>
      </c>
      <c r="D1985">
        <f>INDEX(Population!$B$2:$AR$52,MATCH(A1985,Population!$A$2:$A$52,0),MATCH(B1985,Population!$B$1:$AR$1,0))</f>
        <v>625218</v>
      </c>
      <c r="E1985" s="6">
        <f>INDEX(Convictions_per_capita!$B$2:$AR$52,MATCH(A1985,Convictions_per_capita!$A$2:$A$52,0),MATCH(B1985,Convictions_per_capita!$B$1:$AR$1,0))</f>
        <v>1.5994421145904309E-6</v>
      </c>
    </row>
    <row r="1986" spans="1:5" x14ac:dyDescent="0.35">
      <c r="A1986" t="str">
        <f t="shared" si="60"/>
        <v>Virginia</v>
      </c>
      <c r="B1986">
        <f t="shared" si="61"/>
        <v>2014</v>
      </c>
      <c r="C1986">
        <f>INDEX(Convictions!$B$2:$AR$52,MATCH(A1986,Convictions!$A$2:$A$52,0),MATCH(B1986,Convictions!$B$1:$AR$1,0))</f>
        <v>39</v>
      </c>
      <c r="D1986">
        <f>INDEX(Population!$B$2:$AR$52,MATCH(A1986,Population!$A$2:$A$52,0),MATCH(B1986,Population!$B$1:$AR$1,0))</f>
        <v>8312076</v>
      </c>
      <c r="E1986" s="6">
        <f>INDEX(Convictions_per_capita!$B$2:$AR$52,MATCH(A1986,Convictions_per_capita!$A$2:$A$52,0),MATCH(B1986,Convictions_per_capita!$B$1:$AR$1,0))</f>
        <v>4.6919686489873286E-6</v>
      </c>
    </row>
    <row r="1987" spans="1:5" x14ac:dyDescent="0.35">
      <c r="A1987" t="str">
        <f t="shared" si="60"/>
        <v>Washington</v>
      </c>
      <c r="B1987">
        <f t="shared" si="61"/>
        <v>2014</v>
      </c>
      <c r="C1987">
        <f>INDEX(Convictions!$B$2:$AR$52,MATCH(A1987,Convictions!$A$2:$A$52,0),MATCH(B1987,Convictions!$B$1:$AR$1,0))</f>
        <v>7</v>
      </c>
      <c r="D1987">
        <f>INDEX(Population!$B$2:$AR$52,MATCH(A1987,Population!$A$2:$A$52,0),MATCH(B1987,Population!$B$1:$AR$1,0))</f>
        <v>7052439</v>
      </c>
      <c r="E1987" s="6">
        <f>INDEX(Convictions_per_capita!$B$2:$AR$52,MATCH(A1987,Convictions_per_capita!$A$2:$A$52,0),MATCH(B1987,Convictions_per_capita!$B$1:$AR$1,0))</f>
        <v>9.9256441636716032E-7</v>
      </c>
    </row>
    <row r="1988" spans="1:5" x14ac:dyDescent="0.35">
      <c r="A1988" t="str">
        <f t="shared" si="60"/>
        <v>West Virginia</v>
      </c>
      <c r="B1988">
        <f t="shared" si="61"/>
        <v>2014</v>
      </c>
      <c r="C1988">
        <f>INDEX(Convictions!$B$2:$AR$52,MATCH(A1988,Convictions!$A$2:$A$52,0),MATCH(B1988,Convictions!$B$1:$AR$1,0))</f>
        <v>22</v>
      </c>
      <c r="D1988">
        <f>INDEX(Population!$B$2:$AR$52,MATCH(A1988,Population!$A$2:$A$52,0),MATCH(B1988,Population!$B$1:$AR$1,0))</f>
        <v>1849467</v>
      </c>
      <c r="E1988" s="6">
        <f>INDEX(Convictions_per_capita!$B$2:$AR$52,MATCH(A1988,Convictions_per_capita!$A$2:$A$52,0),MATCH(B1988,Convictions_per_capita!$B$1:$AR$1,0))</f>
        <v>1.1895319029752896E-5</v>
      </c>
    </row>
    <row r="1989" spans="1:5" x14ac:dyDescent="0.35">
      <c r="A1989" t="str">
        <f t="shared" si="60"/>
        <v>Wisconsin</v>
      </c>
      <c r="B1989">
        <f t="shared" si="61"/>
        <v>2014</v>
      </c>
      <c r="C1989">
        <f>INDEX(Convictions!$B$2:$AR$52,MATCH(A1989,Convictions!$A$2:$A$52,0),MATCH(B1989,Convictions!$B$1:$AR$1,0))</f>
        <v>9</v>
      </c>
      <c r="D1989">
        <f>INDEX(Population!$B$2:$AR$52,MATCH(A1989,Population!$A$2:$A$52,0),MATCH(B1989,Population!$B$1:$AR$1,0))</f>
        <v>5751974</v>
      </c>
      <c r="E1989" s="6">
        <f>INDEX(Convictions_per_capita!$B$2:$AR$52,MATCH(A1989,Convictions_per_capita!$A$2:$A$52,0),MATCH(B1989,Convictions_per_capita!$B$1:$AR$1,0))</f>
        <v>1.5646802297785073E-6</v>
      </c>
    </row>
    <row r="1990" spans="1:5" x14ac:dyDescent="0.35">
      <c r="A1990" t="str">
        <f t="shared" si="60"/>
        <v>Wyoming</v>
      </c>
      <c r="B1990">
        <f t="shared" si="61"/>
        <v>2014</v>
      </c>
      <c r="C1990">
        <f>INDEX(Convictions!$B$2:$AR$52,MATCH(A1990,Convictions!$A$2:$A$52,0),MATCH(B1990,Convictions!$B$1:$AR$1,0))</f>
        <v>0</v>
      </c>
      <c r="D1990">
        <f>INDEX(Population!$B$2:$AR$52,MATCH(A1990,Population!$A$2:$A$52,0),MATCH(B1990,Population!$B$1:$AR$1,0))</f>
        <v>582548</v>
      </c>
      <c r="E1990" s="6">
        <f>INDEX(Convictions_per_capita!$B$2:$AR$52,MATCH(A1990,Convictions_per_capita!$A$2:$A$52,0),MATCH(B1990,Convictions_per_capita!$B$1:$AR$1,0))</f>
        <v>0</v>
      </c>
    </row>
    <row r="1991" spans="1:5" x14ac:dyDescent="0.35">
      <c r="A1991" t="str">
        <f t="shared" si="60"/>
        <v>Alabama</v>
      </c>
      <c r="B1991">
        <f t="shared" si="61"/>
        <v>2015</v>
      </c>
      <c r="C1991">
        <f>INDEX(Convictions!$B$2:$AR$52,MATCH(A1991,Convictions!$A$2:$A$52,0),MATCH(B1991,Convictions!$B$1:$AR$1,0))</f>
        <v>20</v>
      </c>
      <c r="D1991">
        <f>INDEX(Population!$B$2:$AR$52,MATCH(A1991,Population!$A$2:$A$52,0),MATCH(B1991,Population!$B$1:$AR$1,0))</f>
        <v>4853160</v>
      </c>
      <c r="E1991" s="6">
        <f>INDEX(Convictions_per_capita!$B$2:$AR$52,MATCH(A1991,Convictions_per_capita!$A$2:$A$52,0),MATCH(B1991,Convictions_per_capita!$B$1:$AR$1,0))</f>
        <v>4.1210263003898487E-6</v>
      </c>
    </row>
    <row r="1992" spans="1:5" x14ac:dyDescent="0.35">
      <c r="A1992" t="str">
        <f t="shared" si="60"/>
        <v>Alaska</v>
      </c>
      <c r="B1992">
        <f t="shared" si="61"/>
        <v>2015</v>
      </c>
      <c r="C1992">
        <f>INDEX(Convictions!$B$2:$AR$52,MATCH(A1992,Convictions!$A$2:$A$52,0),MATCH(B1992,Convictions!$B$1:$AR$1,0))</f>
        <v>4</v>
      </c>
      <c r="D1992">
        <f>INDEX(Population!$B$2:$AR$52,MATCH(A1992,Population!$A$2:$A$52,0),MATCH(B1992,Population!$B$1:$AR$1,0))</f>
        <v>737547</v>
      </c>
      <c r="E1992" s="6">
        <f>INDEX(Convictions_per_capita!$B$2:$AR$52,MATCH(A1992,Convictions_per_capita!$A$2:$A$52,0),MATCH(B1992,Convictions_per_capita!$B$1:$AR$1,0))</f>
        <v>5.4233831877832867E-6</v>
      </c>
    </row>
    <row r="1993" spans="1:5" x14ac:dyDescent="0.35">
      <c r="A1993" t="str">
        <f t="shared" si="60"/>
        <v>Arizona</v>
      </c>
      <c r="B1993">
        <f t="shared" si="61"/>
        <v>2015</v>
      </c>
      <c r="C1993">
        <f>INDEX(Convictions!$B$2:$AR$52,MATCH(A1993,Convictions!$A$2:$A$52,0),MATCH(B1993,Convictions!$B$1:$AR$1,0))</f>
        <v>18</v>
      </c>
      <c r="D1993">
        <f>INDEX(Population!$B$2:$AR$52,MATCH(A1993,Population!$A$2:$A$52,0),MATCH(B1993,Population!$B$1:$AR$1,0))</f>
        <v>6833596</v>
      </c>
      <c r="E1993" s="6">
        <f>INDEX(Convictions_per_capita!$B$2:$AR$52,MATCH(A1993,Convictions_per_capita!$A$2:$A$52,0),MATCH(B1993,Convictions_per_capita!$B$1:$AR$1,0))</f>
        <v>2.6340450913399036E-6</v>
      </c>
    </row>
    <row r="1994" spans="1:5" x14ac:dyDescent="0.35">
      <c r="A1994" t="str">
        <f t="shared" si="60"/>
        <v>Arkansas</v>
      </c>
      <c r="B1994">
        <f t="shared" si="61"/>
        <v>2015</v>
      </c>
      <c r="C1994">
        <f>INDEX(Convictions!$B$2:$AR$52,MATCH(A1994,Convictions!$A$2:$A$52,0),MATCH(B1994,Convictions!$B$1:$AR$1,0))</f>
        <v>13</v>
      </c>
      <c r="D1994">
        <f>INDEX(Population!$B$2:$AR$52,MATCH(A1994,Population!$A$2:$A$52,0),MATCH(B1994,Population!$B$1:$AR$1,0))</f>
        <v>2978407</v>
      </c>
      <c r="E1994" s="6">
        <f>INDEX(Convictions_per_capita!$B$2:$AR$52,MATCH(A1994,Convictions_per_capita!$A$2:$A$52,0),MATCH(B1994,Convictions_per_capita!$B$1:$AR$1,0))</f>
        <v>4.364749344196411E-6</v>
      </c>
    </row>
    <row r="1995" spans="1:5" x14ac:dyDescent="0.35">
      <c r="A1995" t="str">
        <f t="shared" si="60"/>
        <v>California</v>
      </c>
      <c r="B1995">
        <f t="shared" si="61"/>
        <v>2015</v>
      </c>
      <c r="C1995">
        <f>INDEX(Convictions!$B$2:$AR$52,MATCH(A1995,Convictions!$A$2:$A$52,0),MATCH(B1995,Convictions!$B$1:$AR$1,0))</f>
        <v>84</v>
      </c>
      <c r="D1995">
        <f>INDEX(Population!$B$2:$AR$52,MATCH(A1995,Population!$A$2:$A$52,0),MATCH(B1995,Population!$B$1:$AR$1,0))</f>
        <v>38953142</v>
      </c>
      <c r="E1995" s="6">
        <f>INDEX(Convictions_per_capita!$B$2:$AR$52,MATCH(A1995,Convictions_per_capita!$A$2:$A$52,0),MATCH(B1995,Convictions_per_capita!$B$1:$AR$1,0))</f>
        <v>2.1564370853575817E-6</v>
      </c>
    </row>
    <row r="1996" spans="1:5" x14ac:dyDescent="0.35">
      <c r="A1996" t="str">
        <f t="shared" si="60"/>
        <v>Colorado</v>
      </c>
      <c r="B1996">
        <f t="shared" si="61"/>
        <v>2015</v>
      </c>
      <c r="C1996">
        <f>INDEX(Convictions!$B$2:$AR$52,MATCH(A1996,Convictions!$A$2:$A$52,0),MATCH(B1996,Convictions!$B$1:$AR$1,0))</f>
        <v>0</v>
      </c>
      <c r="D1996">
        <f>INDEX(Population!$B$2:$AR$52,MATCH(A1996,Population!$A$2:$A$52,0),MATCH(B1996,Population!$B$1:$AR$1,0))</f>
        <v>5452107</v>
      </c>
      <c r="E1996" s="6">
        <f>INDEX(Convictions_per_capita!$B$2:$AR$52,MATCH(A1996,Convictions_per_capita!$A$2:$A$52,0),MATCH(B1996,Convictions_per_capita!$B$1:$AR$1,0))</f>
        <v>0</v>
      </c>
    </row>
    <row r="1997" spans="1:5" x14ac:dyDescent="0.35">
      <c r="A1997" t="str">
        <f t="shared" si="60"/>
        <v>Connecticut</v>
      </c>
      <c r="B1997">
        <f t="shared" si="61"/>
        <v>2015</v>
      </c>
      <c r="C1997">
        <f>INDEX(Convictions!$B$2:$AR$52,MATCH(A1997,Convictions!$A$2:$A$52,0),MATCH(B1997,Convictions!$B$1:$AR$1,0))</f>
        <v>6</v>
      </c>
      <c r="D1997">
        <f>INDEX(Population!$B$2:$AR$52,MATCH(A1997,Population!$A$2:$A$52,0),MATCH(B1997,Population!$B$1:$AR$1,0))</f>
        <v>3587509</v>
      </c>
      <c r="E1997" s="6">
        <f>INDEX(Convictions_per_capita!$B$2:$AR$52,MATCH(A1997,Convictions_per_capita!$A$2:$A$52,0),MATCH(B1997,Convictions_per_capita!$B$1:$AR$1,0))</f>
        <v>1.672469671853088E-6</v>
      </c>
    </row>
    <row r="1998" spans="1:5" x14ac:dyDescent="0.35">
      <c r="A1998" t="str">
        <f t="shared" si="60"/>
        <v>Delaware</v>
      </c>
      <c r="B1998">
        <f t="shared" si="61"/>
        <v>2015</v>
      </c>
      <c r="C1998">
        <f>INDEX(Convictions!$B$2:$AR$52,MATCH(A1998,Convictions!$A$2:$A$52,0),MATCH(B1998,Convictions!$B$1:$AR$1,0))</f>
        <v>1</v>
      </c>
      <c r="D1998">
        <f>INDEX(Population!$B$2:$AR$52,MATCH(A1998,Population!$A$2:$A$52,0),MATCH(B1998,Population!$B$1:$AR$1,0))</f>
        <v>941413</v>
      </c>
      <c r="E1998" s="6">
        <f>INDEX(Convictions_per_capita!$B$2:$AR$52,MATCH(A1998,Convictions_per_capita!$A$2:$A$52,0),MATCH(B1998,Convictions_per_capita!$B$1:$AR$1,0))</f>
        <v>1.0622330475572358E-6</v>
      </c>
    </row>
    <row r="1999" spans="1:5" x14ac:dyDescent="0.35">
      <c r="A1999" t="str">
        <f t="shared" si="60"/>
        <v>District of Columbia</v>
      </c>
      <c r="B1999">
        <f t="shared" si="61"/>
        <v>2015</v>
      </c>
      <c r="C1999">
        <f>INDEX(Convictions!$B$2:$AR$52,MATCH(A1999,Convictions!$A$2:$A$52,0),MATCH(B1999,Convictions!$B$1:$AR$1,0))</f>
        <v>8</v>
      </c>
      <c r="D1999">
        <f>INDEX(Population!$B$2:$AR$52,MATCH(A1999,Population!$A$2:$A$52,0),MATCH(B1999,Population!$B$1:$AR$1,0))</f>
        <v>675254</v>
      </c>
      <c r="E1999" s="6">
        <f>INDEX(Convictions_per_capita!$B$2:$AR$52,MATCH(A1999,Convictions_per_capita!$A$2:$A$52,0),MATCH(B1999,Convictions_per_capita!$B$1:$AR$1,0))</f>
        <v>1.1847393721473698E-5</v>
      </c>
    </row>
    <row r="2000" spans="1:5" x14ac:dyDescent="0.35">
      <c r="A2000" t="str">
        <f t="shared" si="60"/>
        <v>Florida</v>
      </c>
      <c r="B2000">
        <f t="shared" si="61"/>
        <v>2015</v>
      </c>
      <c r="C2000">
        <f>INDEX(Convictions!$B$2:$AR$52,MATCH(A2000,Convictions!$A$2:$A$52,0),MATCH(B2000,Convictions!$B$1:$AR$1,0))</f>
        <v>83</v>
      </c>
      <c r="D2000">
        <f>INDEX(Population!$B$2:$AR$52,MATCH(A2000,Population!$A$2:$A$52,0),MATCH(B2000,Population!$B$1:$AR$1,0))</f>
        <v>20224249</v>
      </c>
      <c r="E2000" s="6">
        <f>INDEX(Convictions_per_capita!$B$2:$AR$52,MATCH(A2000,Convictions_per_capita!$A$2:$A$52,0),MATCH(B2000,Convictions_per_capita!$B$1:$AR$1,0))</f>
        <v>4.1039842814435285E-6</v>
      </c>
    </row>
    <row r="2001" spans="1:5" x14ac:dyDescent="0.35">
      <c r="A2001" t="str">
        <f t="shared" si="60"/>
        <v>Georgia</v>
      </c>
      <c r="B2001">
        <f t="shared" si="61"/>
        <v>2015</v>
      </c>
      <c r="C2001">
        <f>INDEX(Convictions!$B$2:$AR$52,MATCH(A2001,Convictions!$A$2:$A$52,0),MATCH(B2001,Convictions!$B$1:$AR$1,0))</f>
        <v>34</v>
      </c>
      <c r="D2001">
        <f>INDEX(Population!$B$2:$AR$52,MATCH(A2001,Population!$A$2:$A$52,0),MATCH(B2001,Population!$B$1:$AR$1,0))</f>
        <v>10181111</v>
      </c>
      <c r="E2001" s="6">
        <f>INDEX(Convictions_per_capita!$B$2:$AR$52,MATCH(A2001,Convictions_per_capita!$A$2:$A$52,0),MATCH(B2001,Convictions_per_capita!$B$1:$AR$1,0))</f>
        <v>3.3395176616775912E-6</v>
      </c>
    </row>
    <row r="2002" spans="1:5" x14ac:dyDescent="0.35">
      <c r="A2002" t="str">
        <f t="shared" si="60"/>
        <v>Hawaii</v>
      </c>
      <c r="B2002">
        <f t="shared" si="61"/>
        <v>2015</v>
      </c>
      <c r="C2002">
        <f>INDEX(Convictions!$B$2:$AR$52,MATCH(A2002,Convictions!$A$2:$A$52,0),MATCH(B2002,Convictions!$B$1:$AR$1,0))</f>
        <v>5</v>
      </c>
      <c r="D2002">
        <f>INDEX(Population!$B$2:$AR$52,MATCH(A2002,Population!$A$2:$A$52,0),MATCH(B2002,Population!$B$1:$AR$1,0))</f>
        <v>1422484</v>
      </c>
      <c r="E2002" s="6">
        <f>INDEX(Convictions_per_capita!$B$2:$AR$52,MATCH(A2002,Convictions_per_capita!$A$2:$A$52,0),MATCH(B2002,Convictions_per_capita!$B$1:$AR$1,0))</f>
        <v>3.5149780243573917E-6</v>
      </c>
    </row>
    <row r="2003" spans="1:5" x14ac:dyDescent="0.35">
      <c r="A2003" t="str">
        <f t="shared" si="60"/>
        <v>Idaho</v>
      </c>
      <c r="B2003">
        <f t="shared" si="61"/>
        <v>2015</v>
      </c>
      <c r="C2003">
        <f>INDEX(Convictions!$B$2:$AR$52,MATCH(A2003,Convictions!$A$2:$A$52,0),MATCH(B2003,Convictions!$B$1:$AR$1,0))</f>
        <v>3</v>
      </c>
      <c r="D2003">
        <f>INDEX(Population!$B$2:$AR$52,MATCH(A2003,Population!$A$2:$A$52,0),MATCH(B2003,Population!$B$1:$AR$1,0))</f>
        <v>1651523</v>
      </c>
      <c r="E2003" s="6">
        <f>INDEX(Convictions_per_capita!$B$2:$AR$52,MATCH(A2003,Convictions_per_capita!$A$2:$A$52,0),MATCH(B2003,Convictions_per_capita!$B$1:$AR$1,0))</f>
        <v>1.8165051289022314E-6</v>
      </c>
    </row>
    <row r="2004" spans="1:5" x14ac:dyDescent="0.35">
      <c r="A2004" t="str">
        <f t="shared" si="60"/>
        <v>Illinois</v>
      </c>
      <c r="B2004">
        <f t="shared" si="61"/>
        <v>2015</v>
      </c>
      <c r="C2004">
        <f>INDEX(Convictions!$B$2:$AR$52,MATCH(A2004,Convictions!$A$2:$A$52,0),MATCH(B2004,Convictions!$B$1:$AR$1,0))</f>
        <v>19</v>
      </c>
      <c r="D2004">
        <f>INDEX(Population!$B$2:$AR$52,MATCH(A2004,Population!$A$2:$A$52,0),MATCH(B2004,Population!$B$1:$AR$1,0))</f>
        <v>12864342</v>
      </c>
      <c r="E2004" s="6">
        <f>INDEX(Convictions_per_capita!$B$2:$AR$52,MATCH(A2004,Convictions_per_capita!$A$2:$A$52,0),MATCH(B2004,Convictions_per_capita!$B$1:$AR$1,0))</f>
        <v>1.4769507838022341E-6</v>
      </c>
    </row>
    <row r="2005" spans="1:5" x14ac:dyDescent="0.35">
      <c r="A2005" t="str">
        <f t="shared" si="60"/>
        <v>Indiana</v>
      </c>
      <c r="B2005">
        <f t="shared" si="61"/>
        <v>2015</v>
      </c>
      <c r="C2005">
        <f>INDEX(Convictions!$B$2:$AR$52,MATCH(A2005,Convictions!$A$2:$A$52,0),MATCH(B2005,Convictions!$B$1:$AR$1,0))</f>
        <v>12</v>
      </c>
      <c r="D2005">
        <f>INDEX(Population!$B$2:$AR$52,MATCH(A2005,Population!$A$2:$A$52,0),MATCH(B2005,Population!$B$1:$AR$1,0))</f>
        <v>6608296</v>
      </c>
      <c r="E2005" s="6">
        <f>INDEX(Convictions_per_capita!$B$2:$AR$52,MATCH(A2005,Convictions_per_capita!$A$2:$A$52,0),MATCH(B2005,Convictions_per_capita!$B$1:$AR$1,0))</f>
        <v>1.8158992878042994E-6</v>
      </c>
    </row>
    <row r="2006" spans="1:5" x14ac:dyDescent="0.35">
      <c r="A2006" t="str">
        <f t="shared" si="60"/>
        <v>Iowa</v>
      </c>
      <c r="B2006">
        <f t="shared" si="61"/>
        <v>2015</v>
      </c>
      <c r="C2006">
        <f>INDEX(Convictions!$B$2:$AR$52,MATCH(A2006,Convictions!$A$2:$A$52,0),MATCH(B2006,Convictions!$B$1:$AR$1,0))</f>
        <v>6</v>
      </c>
      <c r="D2006">
        <f>INDEX(Population!$B$2:$AR$52,MATCH(A2006,Population!$A$2:$A$52,0),MATCH(B2006,Population!$B$1:$AR$1,0))</f>
        <v>3121460</v>
      </c>
      <c r="E2006" s="6">
        <f>INDEX(Convictions_per_capita!$B$2:$AR$52,MATCH(A2006,Convictions_per_capita!$A$2:$A$52,0),MATCH(B2006,Convictions_per_capita!$B$1:$AR$1,0))</f>
        <v>1.9221774426069852E-6</v>
      </c>
    </row>
    <row r="2007" spans="1:5" x14ac:dyDescent="0.35">
      <c r="A2007" t="str">
        <f t="shared" si="60"/>
        <v>Kansas</v>
      </c>
      <c r="B2007">
        <f t="shared" si="61"/>
        <v>2015</v>
      </c>
      <c r="C2007">
        <f>INDEX(Convictions!$B$2:$AR$52,MATCH(A2007,Convictions!$A$2:$A$52,0),MATCH(B2007,Convictions!$B$1:$AR$1,0))</f>
        <v>2</v>
      </c>
      <c r="D2007">
        <f>INDEX(Population!$B$2:$AR$52,MATCH(A2007,Population!$A$2:$A$52,0),MATCH(B2007,Population!$B$1:$AR$1,0))</f>
        <v>2909502</v>
      </c>
      <c r="E2007" s="6">
        <f>INDEX(Convictions_per_capita!$B$2:$AR$52,MATCH(A2007,Convictions_per_capita!$A$2:$A$52,0),MATCH(B2007,Convictions_per_capita!$B$1:$AR$1,0))</f>
        <v>6.8740286138315078E-7</v>
      </c>
    </row>
    <row r="2008" spans="1:5" x14ac:dyDescent="0.35">
      <c r="A2008" t="str">
        <f t="shared" si="60"/>
        <v>Kentucky</v>
      </c>
      <c r="B2008">
        <f t="shared" si="61"/>
        <v>2015</v>
      </c>
      <c r="C2008">
        <f>INDEX(Convictions!$B$2:$AR$52,MATCH(A2008,Convictions!$A$2:$A$52,0),MATCH(B2008,Convictions!$B$1:$AR$1,0))</f>
        <v>13</v>
      </c>
      <c r="D2008">
        <f>INDEX(Population!$B$2:$AR$52,MATCH(A2008,Population!$A$2:$A$52,0),MATCH(B2008,Population!$B$1:$AR$1,0))</f>
        <v>4425999</v>
      </c>
      <c r="E2008" s="6">
        <f>INDEX(Convictions_per_capita!$B$2:$AR$52,MATCH(A2008,Convictions_per_capita!$A$2:$A$52,0),MATCH(B2008,Convictions_per_capita!$B$1:$AR$1,0))</f>
        <v>2.9371899993651151E-6</v>
      </c>
    </row>
    <row r="2009" spans="1:5" x14ac:dyDescent="0.35">
      <c r="A2009" t="str">
        <f t="shared" si="60"/>
        <v>Louisiana</v>
      </c>
      <c r="B2009">
        <f t="shared" si="61"/>
        <v>2015</v>
      </c>
      <c r="C2009">
        <f>INDEX(Convictions!$B$2:$AR$52,MATCH(A2009,Convictions!$A$2:$A$52,0),MATCH(B2009,Convictions!$B$1:$AR$1,0))</f>
        <v>27</v>
      </c>
      <c r="D2009">
        <f>INDEX(Population!$B$2:$AR$52,MATCH(A2009,Population!$A$2:$A$52,0),MATCH(B2009,Population!$B$1:$AR$1,0))</f>
        <v>4664851</v>
      </c>
      <c r="E2009" s="6">
        <f>INDEX(Convictions_per_capita!$B$2:$AR$52,MATCH(A2009,Convictions_per_capita!$A$2:$A$52,0),MATCH(B2009,Convictions_per_capita!$B$1:$AR$1,0))</f>
        <v>5.7879662179992457E-6</v>
      </c>
    </row>
    <row r="2010" spans="1:5" x14ac:dyDescent="0.35">
      <c r="A2010" t="str">
        <f t="shared" si="60"/>
        <v>Maine</v>
      </c>
      <c r="B2010">
        <f t="shared" si="61"/>
        <v>2015</v>
      </c>
      <c r="C2010">
        <f>INDEX(Convictions!$B$2:$AR$52,MATCH(A2010,Convictions!$A$2:$A$52,0),MATCH(B2010,Convictions!$B$1:$AR$1,0))</f>
        <v>4</v>
      </c>
      <c r="D2010">
        <f>INDEX(Population!$B$2:$AR$52,MATCH(A2010,Population!$A$2:$A$52,0),MATCH(B2010,Population!$B$1:$AR$1,0))</f>
        <v>1328484</v>
      </c>
      <c r="E2010" s="6">
        <f>INDEX(Convictions_per_capita!$B$2:$AR$52,MATCH(A2010,Convictions_per_capita!$A$2:$A$52,0),MATCH(B2010,Convictions_per_capita!$B$1:$AR$1,0))</f>
        <v>3.0109508281620251E-6</v>
      </c>
    </row>
    <row r="2011" spans="1:5" x14ac:dyDescent="0.35">
      <c r="A2011" t="str">
        <f t="shared" si="60"/>
        <v>Maryland</v>
      </c>
      <c r="B2011">
        <f t="shared" si="61"/>
        <v>2015</v>
      </c>
      <c r="C2011">
        <f>INDEX(Convictions!$B$2:$AR$52,MATCH(A2011,Convictions!$A$2:$A$52,0),MATCH(B2011,Convictions!$B$1:$AR$1,0))</f>
        <v>31</v>
      </c>
      <c r="D2011">
        <f>INDEX(Population!$B$2:$AR$52,MATCH(A2011,Population!$A$2:$A$52,0),MATCH(B2011,Population!$B$1:$AR$1,0))</f>
        <v>5986717</v>
      </c>
      <c r="E2011" s="6">
        <f>INDEX(Convictions_per_capita!$B$2:$AR$52,MATCH(A2011,Convictions_per_capita!$A$2:$A$52,0),MATCH(B2011,Convictions_per_capita!$B$1:$AR$1,0))</f>
        <v>5.1781301838720623E-6</v>
      </c>
    </row>
    <row r="2012" spans="1:5" x14ac:dyDescent="0.35">
      <c r="A2012" t="str">
        <f t="shared" si="60"/>
        <v>Massachusetts</v>
      </c>
      <c r="B2012">
        <f t="shared" si="61"/>
        <v>2015</v>
      </c>
      <c r="C2012">
        <f>INDEX(Convictions!$B$2:$AR$52,MATCH(A2012,Convictions!$A$2:$A$52,0),MATCH(B2012,Convictions!$B$1:$AR$1,0))</f>
        <v>16</v>
      </c>
      <c r="D2012">
        <f>INDEX(Population!$B$2:$AR$52,MATCH(A2012,Population!$A$2:$A$52,0),MATCH(B2012,Population!$B$1:$AR$1,0))</f>
        <v>6795891</v>
      </c>
      <c r="E2012" s="6">
        <f>INDEX(Convictions_per_capita!$B$2:$AR$52,MATCH(A2012,Convictions_per_capita!$A$2:$A$52,0),MATCH(B2012,Convictions_per_capita!$B$1:$AR$1,0))</f>
        <v>2.3543638354411513E-6</v>
      </c>
    </row>
    <row r="2013" spans="1:5" x14ac:dyDescent="0.35">
      <c r="A2013" t="str">
        <f t="shared" si="60"/>
        <v>Michigan</v>
      </c>
      <c r="B2013">
        <f t="shared" si="61"/>
        <v>2015</v>
      </c>
      <c r="C2013">
        <f>INDEX(Convictions!$B$2:$AR$52,MATCH(A2013,Convictions!$A$2:$A$52,0),MATCH(B2013,Convictions!$B$1:$AR$1,0))</f>
        <v>6</v>
      </c>
      <c r="D2013">
        <f>INDEX(Population!$B$2:$AR$52,MATCH(A2013,Population!$A$2:$A$52,0),MATCH(B2013,Population!$B$1:$AR$1,0))</f>
        <v>9932573</v>
      </c>
      <c r="E2013" s="6">
        <f>INDEX(Convictions_per_capita!$B$2:$AR$52,MATCH(A2013,Convictions_per_capita!$A$2:$A$52,0),MATCH(B2013,Convictions_per_capita!$B$1:$AR$1,0))</f>
        <v>6.0407308358065934E-7</v>
      </c>
    </row>
    <row r="2014" spans="1:5" x14ac:dyDescent="0.35">
      <c r="A2014" t="str">
        <f t="shared" si="60"/>
        <v>Minnesota</v>
      </c>
      <c r="B2014">
        <f t="shared" si="61"/>
        <v>2015</v>
      </c>
      <c r="C2014">
        <f>INDEX(Convictions!$B$2:$AR$52,MATCH(A2014,Convictions!$A$2:$A$52,0),MATCH(B2014,Convictions!$B$1:$AR$1,0))</f>
        <v>4</v>
      </c>
      <c r="D2014">
        <f>INDEX(Population!$B$2:$AR$52,MATCH(A2014,Population!$A$2:$A$52,0),MATCH(B2014,Population!$B$1:$AR$1,0))</f>
        <v>5482503</v>
      </c>
      <c r="E2014" s="6">
        <f>INDEX(Convictions_per_capita!$B$2:$AR$52,MATCH(A2014,Convictions_per_capita!$A$2:$A$52,0),MATCH(B2014,Convictions_per_capita!$B$1:$AR$1,0))</f>
        <v>7.2959376401618024E-7</v>
      </c>
    </row>
    <row r="2015" spans="1:5" x14ac:dyDescent="0.35">
      <c r="A2015" t="str">
        <f t="shared" si="60"/>
        <v>Mississippi</v>
      </c>
      <c r="B2015">
        <f t="shared" si="61"/>
        <v>2015</v>
      </c>
      <c r="C2015">
        <f>INDEX(Convictions!$B$2:$AR$52,MATCH(A2015,Convictions!$A$2:$A$52,0),MATCH(B2015,Convictions!$B$1:$AR$1,0))</f>
        <v>11</v>
      </c>
      <c r="D2015">
        <f>INDEX(Population!$B$2:$AR$52,MATCH(A2015,Population!$A$2:$A$52,0),MATCH(B2015,Population!$B$1:$AR$1,0))</f>
        <v>2988693</v>
      </c>
      <c r="E2015" s="6">
        <f>INDEX(Convictions_per_capita!$B$2:$AR$52,MATCH(A2015,Convictions_per_capita!$A$2:$A$52,0),MATCH(B2015,Convictions_per_capita!$B$1:$AR$1,0))</f>
        <v>3.6805386167130582E-6</v>
      </c>
    </row>
    <row r="2016" spans="1:5" x14ac:dyDescent="0.35">
      <c r="A2016" t="str">
        <f t="shared" si="60"/>
        <v>Missouri</v>
      </c>
      <c r="B2016">
        <f t="shared" si="61"/>
        <v>2015</v>
      </c>
      <c r="C2016">
        <f>INDEX(Convictions!$B$2:$AR$52,MATCH(A2016,Convictions!$A$2:$A$52,0),MATCH(B2016,Convictions!$B$1:$AR$1,0))</f>
        <v>11</v>
      </c>
      <c r="D2016">
        <f>INDEX(Population!$B$2:$AR$52,MATCH(A2016,Population!$A$2:$A$52,0),MATCH(B2016,Population!$B$1:$AR$1,0))</f>
        <v>6071745</v>
      </c>
      <c r="E2016" s="6">
        <f>INDEX(Convictions_per_capita!$B$2:$AR$52,MATCH(A2016,Convictions_per_capita!$A$2:$A$52,0),MATCH(B2016,Convictions_per_capita!$B$1:$AR$1,0))</f>
        <v>1.811670285889806E-6</v>
      </c>
    </row>
    <row r="2017" spans="1:5" x14ac:dyDescent="0.35">
      <c r="A2017" t="str">
        <f t="shared" si="60"/>
        <v>Montana</v>
      </c>
      <c r="B2017">
        <f t="shared" si="61"/>
        <v>2015</v>
      </c>
      <c r="C2017">
        <f>INDEX(Convictions!$B$2:$AR$52,MATCH(A2017,Convictions!$A$2:$A$52,0),MATCH(B2017,Convictions!$B$1:$AR$1,0))</f>
        <v>8</v>
      </c>
      <c r="D2017">
        <f>INDEX(Population!$B$2:$AR$52,MATCH(A2017,Population!$A$2:$A$52,0),MATCH(B2017,Population!$B$1:$AR$1,0))</f>
        <v>1030503</v>
      </c>
      <c r="E2017" s="6">
        <f>INDEX(Convictions_per_capita!$B$2:$AR$52,MATCH(A2017,Convictions_per_capita!$A$2:$A$52,0),MATCH(B2017,Convictions_per_capita!$B$1:$AR$1,0))</f>
        <v>7.7631991367322556E-6</v>
      </c>
    </row>
    <row r="2018" spans="1:5" x14ac:dyDescent="0.35">
      <c r="A2018" t="str">
        <f t="shared" si="60"/>
        <v>Nebraska</v>
      </c>
      <c r="B2018">
        <f t="shared" si="61"/>
        <v>2015</v>
      </c>
      <c r="C2018">
        <f>INDEX(Convictions!$B$2:$AR$52,MATCH(A2018,Convictions!$A$2:$A$52,0),MATCH(B2018,Convictions!$B$1:$AR$1,0))</f>
        <v>3</v>
      </c>
      <c r="D2018">
        <f>INDEX(Population!$B$2:$AR$52,MATCH(A2018,Population!$A$2:$A$52,0),MATCH(B2018,Population!$B$1:$AR$1,0))</f>
        <v>1891507</v>
      </c>
      <c r="E2018" s="6">
        <f>INDEX(Convictions_per_capita!$B$2:$AR$52,MATCH(A2018,Convictions_per_capita!$A$2:$A$52,0),MATCH(B2018,Convictions_per_capita!$B$1:$AR$1,0))</f>
        <v>1.5860369536036609E-6</v>
      </c>
    </row>
    <row r="2019" spans="1:5" x14ac:dyDescent="0.35">
      <c r="A2019" t="str">
        <f t="shared" si="60"/>
        <v>Nevada</v>
      </c>
      <c r="B2019">
        <f t="shared" si="61"/>
        <v>2015</v>
      </c>
      <c r="C2019">
        <f>INDEX(Convictions!$B$2:$AR$52,MATCH(A2019,Convictions!$A$2:$A$52,0),MATCH(B2019,Convictions!$B$1:$AR$1,0))</f>
        <v>0</v>
      </c>
      <c r="D2019">
        <f>INDEX(Population!$B$2:$AR$52,MATCH(A2019,Population!$A$2:$A$52,0),MATCH(B2019,Population!$B$1:$AR$1,0))</f>
        <v>2868666</v>
      </c>
      <c r="E2019" s="6">
        <f>INDEX(Convictions_per_capita!$B$2:$AR$52,MATCH(A2019,Convictions_per_capita!$A$2:$A$52,0),MATCH(B2019,Convictions_per_capita!$B$1:$AR$1,0))</f>
        <v>0</v>
      </c>
    </row>
    <row r="2020" spans="1:5" x14ac:dyDescent="0.35">
      <c r="A2020" t="str">
        <f t="shared" si="60"/>
        <v>New Hampshire</v>
      </c>
      <c r="B2020">
        <f t="shared" si="61"/>
        <v>2015</v>
      </c>
      <c r="C2020">
        <f>INDEX(Convictions!$B$2:$AR$52,MATCH(A2020,Convictions!$A$2:$A$52,0),MATCH(B2020,Convictions!$B$1:$AR$1,0))</f>
        <v>0</v>
      </c>
      <c r="D2020">
        <f>INDEX(Population!$B$2:$AR$52,MATCH(A2020,Population!$A$2:$A$52,0),MATCH(B2020,Population!$B$1:$AR$1,0))</f>
        <v>1336294</v>
      </c>
      <c r="E2020" s="6">
        <f>INDEX(Convictions_per_capita!$B$2:$AR$52,MATCH(A2020,Convictions_per_capita!$A$2:$A$52,0),MATCH(B2020,Convictions_per_capita!$B$1:$AR$1,0))</f>
        <v>0</v>
      </c>
    </row>
    <row r="2021" spans="1:5" x14ac:dyDescent="0.35">
      <c r="A2021" t="str">
        <f t="shared" si="60"/>
        <v>New Jersey</v>
      </c>
      <c r="B2021">
        <f t="shared" si="61"/>
        <v>2015</v>
      </c>
      <c r="C2021">
        <f>INDEX(Convictions!$B$2:$AR$52,MATCH(A2021,Convictions!$A$2:$A$52,0),MATCH(B2021,Convictions!$B$1:$AR$1,0))</f>
        <v>23</v>
      </c>
      <c r="D2021">
        <f>INDEX(Population!$B$2:$AR$52,MATCH(A2021,Population!$A$2:$A$52,0),MATCH(B2021,Population!$B$1:$AR$1,0))</f>
        <v>8870869</v>
      </c>
      <c r="E2021" s="6">
        <f>INDEX(Convictions_per_capita!$B$2:$AR$52,MATCH(A2021,Convictions_per_capita!$A$2:$A$52,0),MATCH(B2021,Convictions_per_capita!$B$1:$AR$1,0))</f>
        <v>2.5927561324600779E-6</v>
      </c>
    </row>
    <row r="2022" spans="1:5" x14ac:dyDescent="0.35">
      <c r="A2022" t="str">
        <f t="shared" si="60"/>
        <v>New Mexico</v>
      </c>
      <c r="B2022">
        <f t="shared" si="61"/>
        <v>2015</v>
      </c>
      <c r="C2022">
        <f>INDEX(Convictions!$B$2:$AR$52,MATCH(A2022,Convictions!$A$2:$A$52,0),MATCH(B2022,Convictions!$B$1:$AR$1,0))</f>
        <v>12</v>
      </c>
      <c r="D2022">
        <f>INDEX(Population!$B$2:$AR$52,MATCH(A2022,Population!$A$2:$A$52,0),MATCH(B2022,Population!$B$1:$AR$1,0))</f>
        <v>2090211</v>
      </c>
      <c r="E2022" s="6">
        <f>INDEX(Convictions_per_capita!$B$2:$AR$52,MATCH(A2022,Convictions_per_capita!$A$2:$A$52,0),MATCH(B2022,Convictions_per_capita!$B$1:$AR$1,0))</f>
        <v>5.7410471957137345E-6</v>
      </c>
    </row>
    <row r="2023" spans="1:5" x14ac:dyDescent="0.35">
      <c r="A2023" t="str">
        <f t="shared" si="60"/>
        <v>New York</v>
      </c>
      <c r="B2023">
        <f t="shared" si="61"/>
        <v>2015</v>
      </c>
      <c r="C2023">
        <f>INDEX(Convictions!$B$2:$AR$52,MATCH(A2023,Convictions!$A$2:$A$52,0),MATCH(B2023,Convictions!$B$1:$AR$1,0))</f>
        <v>68</v>
      </c>
      <c r="D2023">
        <f>INDEX(Population!$B$2:$AR$52,MATCH(A2023,Population!$A$2:$A$52,0),MATCH(B2023,Population!$B$1:$AR$1,0))</f>
        <v>19661411</v>
      </c>
      <c r="E2023" s="6">
        <f>INDEX(Convictions_per_capita!$B$2:$AR$52,MATCH(A2023,Convictions_per_capita!$A$2:$A$52,0),MATCH(B2023,Convictions_per_capita!$B$1:$AR$1,0))</f>
        <v>3.4585513725337413E-6</v>
      </c>
    </row>
    <row r="2024" spans="1:5" x14ac:dyDescent="0.35">
      <c r="A2024" t="str">
        <f t="shared" si="60"/>
        <v>North Carolina</v>
      </c>
      <c r="B2024">
        <f t="shared" si="61"/>
        <v>2015</v>
      </c>
      <c r="C2024">
        <f>INDEX(Convictions!$B$2:$AR$52,MATCH(A2024,Convictions!$A$2:$A$52,0),MATCH(B2024,Convictions!$B$1:$AR$1,0))</f>
        <v>17</v>
      </c>
      <c r="D2024">
        <f>INDEX(Population!$B$2:$AR$52,MATCH(A2024,Population!$A$2:$A$52,0),MATCH(B2024,Population!$B$1:$AR$1,0))</f>
        <v>10033079</v>
      </c>
      <c r="E2024" s="6">
        <f>INDEX(Convictions_per_capita!$B$2:$AR$52,MATCH(A2024,Convictions_per_capita!$A$2:$A$52,0),MATCH(B2024,Convictions_per_capita!$B$1:$AR$1,0))</f>
        <v>1.6943951104142606E-6</v>
      </c>
    </row>
    <row r="2025" spans="1:5" x14ac:dyDescent="0.35">
      <c r="A2025" t="str">
        <f t="shared" si="60"/>
        <v>North Dakota</v>
      </c>
      <c r="B2025">
        <f t="shared" si="61"/>
        <v>2015</v>
      </c>
      <c r="C2025">
        <f>INDEX(Convictions!$B$2:$AR$52,MATCH(A2025,Convictions!$A$2:$A$52,0),MATCH(B2025,Convictions!$B$1:$AR$1,0))</f>
        <v>1</v>
      </c>
      <c r="D2025">
        <f>INDEX(Population!$B$2:$AR$52,MATCH(A2025,Population!$A$2:$A$52,0),MATCH(B2025,Population!$B$1:$AR$1,0))</f>
        <v>754022</v>
      </c>
      <c r="E2025" s="6">
        <f>INDEX(Convictions_per_capita!$B$2:$AR$52,MATCH(A2025,Convictions_per_capita!$A$2:$A$52,0),MATCH(B2025,Convictions_per_capita!$B$1:$AR$1,0))</f>
        <v>1.3262212508388348E-6</v>
      </c>
    </row>
    <row r="2026" spans="1:5" x14ac:dyDescent="0.35">
      <c r="A2026" t="str">
        <f t="shared" si="60"/>
        <v>Ohio</v>
      </c>
      <c r="B2026">
        <f t="shared" si="61"/>
        <v>2015</v>
      </c>
      <c r="C2026">
        <f>INDEX(Convictions!$B$2:$AR$52,MATCH(A2026,Convictions!$A$2:$A$52,0),MATCH(B2026,Convictions!$B$1:$AR$1,0))</f>
        <v>30</v>
      </c>
      <c r="D2026">
        <f>INDEX(Population!$B$2:$AR$52,MATCH(A2026,Population!$A$2:$A$52,0),MATCH(B2026,Population!$B$1:$AR$1,0))</f>
        <v>11617850</v>
      </c>
      <c r="E2026" s="6">
        <f>INDEX(Convictions_per_capita!$B$2:$AR$52,MATCH(A2026,Convictions_per_capita!$A$2:$A$52,0),MATCH(B2026,Convictions_per_capita!$B$1:$AR$1,0))</f>
        <v>2.5822333736448655E-6</v>
      </c>
    </row>
    <row r="2027" spans="1:5" x14ac:dyDescent="0.35">
      <c r="A2027" t="str">
        <f t="shared" si="60"/>
        <v>Oklahoma</v>
      </c>
      <c r="B2027">
        <f t="shared" si="61"/>
        <v>2015</v>
      </c>
      <c r="C2027">
        <f>INDEX(Convictions!$B$2:$AR$52,MATCH(A2027,Convictions!$A$2:$A$52,0),MATCH(B2027,Convictions!$B$1:$AR$1,0))</f>
        <v>20</v>
      </c>
      <c r="D2027">
        <f>INDEX(Population!$B$2:$AR$52,MATCH(A2027,Population!$A$2:$A$52,0),MATCH(B2027,Population!$B$1:$AR$1,0))</f>
        <v>3909831</v>
      </c>
      <c r="E2027" s="6">
        <f>INDEX(Convictions_per_capita!$B$2:$AR$52,MATCH(A2027,Convictions_per_capita!$A$2:$A$52,0),MATCH(B2027,Convictions_per_capita!$B$1:$AR$1,0))</f>
        <v>5.1153106106120695E-6</v>
      </c>
    </row>
    <row r="2028" spans="1:5" x14ac:dyDescent="0.35">
      <c r="A2028" t="str">
        <f t="shared" si="60"/>
        <v>Oregon</v>
      </c>
      <c r="B2028">
        <f t="shared" si="61"/>
        <v>2015</v>
      </c>
      <c r="C2028">
        <f>INDEX(Convictions!$B$2:$AR$52,MATCH(A2028,Convictions!$A$2:$A$52,0),MATCH(B2028,Convictions!$B$1:$AR$1,0))</f>
        <v>3</v>
      </c>
      <c r="D2028">
        <f>INDEX(Population!$B$2:$AR$52,MATCH(A2028,Population!$A$2:$A$52,0),MATCH(B2028,Population!$B$1:$AR$1,0))</f>
        <v>4016918</v>
      </c>
      <c r="E2028" s="6">
        <f>INDEX(Convictions_per_capita!$B$2:$AR$52,MATCH(A2028,Convictions_per_capita!$A$2:$A$52,0),MATCH(B2028,Convictions_per_capita!$B$1:$AR$1,0))</f>
        <v>7.4684123499658197E-7</v>
      </c>
    </row>
    <row r="2029" spans="1:5" x14ac:dyDescent="0.35">
      <c r="A2029" t="str">
        <f t="shared" si="60"/>
        <v>Pennsylvania</v>
      </c>
      <c r="B2029">
        <f t="shared" si="61"/>
        <v>2015</v>
      </c>
      <c r="C2029">
        <f>INDEX(Convictions!$B$2:$AR$52,MATCH(A2029,Convictions!$A$2:$A$52,0),MATCH(B2029,Convictions!$B$1:$AR$1,0))</f>
        <v>49</v>
      </c>
      <c r="D2029">
        <f>INDEX(Population!$B$2:$AR$52,MATCH(A2029,Population!$A$2:$A$52,0),MATCH(B2029,Population!$B$1:$AR$1,0))</f>
        <v>12785759</v>
      </c>
      <c r="E2029" s="6">
        <f>INDEX(Convictions_per_capita!$B$2:$AR$52,MATCH(A2029,Convictions_per_capita!$A$2:$A$52,0),MATCH(B2029,Convictions_per_capita!$B$1:$AR$1,0))</f>
        <v>3.8323888319809562E-6</v>
      </c>
    </row>
    <row r="2030" spans="1:5" x14ac:dyDescent="0.35">
      <c r="A2030" t="str">
        <f t="shared" si="60"/>
        <v>Rhode Island</v>
      </c>
      <c r="B2030">
        <f t="shared" si="61"/>
        <v>2015</v>
      </c>
      <c r="C2030">
        <f>INDEX(Convictions!$B$2:$AR$52,MATCH(A2030,Convictions!$A$2:$A$52,0),MATCH(B2030,Convictions!$B$1:$AR$1,0))</f>
        <v>3</v>
      </c>
      <c r="D2030">
        <f>INDEX(Population!$B$2:$AR$52,MATCH(A2030,Population!$A$2:$A$52,0),MATCH(B2030,Population!$B$1:$AR$1,0))</f>
        <v>1056173</v>
      </c>
      <c r="E2030" s="6">
        <f>INDEX(Convictions_per_capita!$B$2:$AR$52,MATCH(A2030,Convictions_per_capita!$A$2:$A$52,0),MATCH(B2030,Convictions_per_capita!$B$1:$AR$1,0))</f>
        <v>2.8404437530593945E-6</v>
      </c>
    </row>
    <row r="2031" spans="1:5" x14ac:dyDescent="0.35">
      <c r="A2031" t="str">
        <f t="shared" si="60"/>
        <v>South Carolina</v>
      </c>
      <c r="B2031">
        <f t="shared" si="61"/>
        <v>2015</v>
      </c>
      <c r="C2031">
        <f>INDEX(Convictions!$B$2:$AR$52,MATCH(A2031,Convictions!$A$2:$A$52,0),MATCH(B2031,Convictions!$B$1:$AR$1,0))</f>
        <v>3</v>
      </c>
      <c r="D2031">
        <f>INDEX(Population!$B$2:$AR$52,MATCH(A2031,Population!$A$2:$A$52,0),MATCH(B2031,Population!$B$1:$AR$1,0))</f>
        <v>4892253</v>
      </c>
      <c r="E2031" s="6">
        <f>INDEX(Convictions_per_capita!$B$2:$AR$52,MATCH(A2031,Convictions_per_capita!$A$2:$A$52,0),MATCH(B2031,Convictions_per_capita!$B$1:$AR$1,0))</f>
        <v>6.1321440244402733E-7</v>
      </c>
    </row>
    <row r="2032" spans="1:5" x14ac:dyDescent="0.35">
      <c r="A2032" t="str">
        <f t="shared" si="60"/>
        <v>South Dakota</v>
      </c>
      <c r="B2032">
        <f t="shared" si="61"/>
        <v>2015</v>
      </c>
      <c r="C2032">
        <f>INDEX(Convictions!$B$2:$AR$52,MATCH(A2032,Convictions!$A$2:$A$52,0),MATCH(B2032,Convictions!$B$1:$AR$1,0))</f>
        <v>6</v>
      </c>
      <c r="D2032">
        <f>INDEX(Population!$B$2:$AR$52,MATCH(A2032,Population!$A$2:$A$52,0),MATCH(B2032,Population!$B$1:$AR$1,0))</f>
        <v>853933</v>
      </c>
      <c r="E2032" s="6">
        <f>INDEX(Convictions_per_capita!$B$2:$AR$52,MATCH(A2032,Convictions_per_capita!$A$2:$A$52,0),MATCH(B2032,Convictions_per_capita!$B$1:$AR$1,0))</f>
        <v>7.026312368768978E-6</v>
      </c>
    </row>
    <row r="2033" spans="1:5" x14ac:dyDescent="0.35">
      <c r="A2033" t="str">
        <f t="shared" si="60"/>
        <v>Tennessee</v>
      </c>
      <c r="B2033">
        <f t="shared" si="61"/>
        <v>2015</v>
      </c>
      <c r="C2033">
        <f>INDEX(Convictions!$B$2:$AR$52,MATCH(A2033,Convictions!$A$2:$A$52,0),MATCH(B2033,Convictions!$B$1:$AR$1,0))</f>
        <v>34</v>
      </c>
      <c r="D2033">
        <f>INDEX(Population!$B$2:$AR$52,MATCH(A2033,Population!$A$2:$A$52,0),MATCH(B2033,Population!$B$1:$AR$1,0))</f>
        <v>6590808</v>
      </c>
      <c r="E2033" s="6">
        <f>INDEX(Convictions_per_capita!$B$2:$AR$52,MATCH(A2033,Convictions_per_capita!$A$2:$A$52,0),MATCH(B2033,Convictions_per_capita!$B$1:$AR$1,0))</f>
        <v>5.1586998134371388E-6</v>
      </c>
    </row>
    <row r="2034" spans="1:5" x14ac:dyDescent="0.35">
      <c r="A2034" t="str">
        <f t="shared" si="60"/>
        <v>Texas</v>
      </c>
      <c r="B2034">
        <f t="shared" si="61"/>
        <v>2015</v>
      </c>
      <c r="C2034">
        <f>INDEX(Convictions!$B$2:$AR$52,MATCH(A2034,Convictions!$A$2:$A$52,0),MATCH(B2034,Convictions!$B$1:$AR$1,0))</f>
        <v>91</v>
      </c>
      <c r="D2034">
        <f>INDEX(Population!$B$2:$AR$52,MATCH(A2034,Population!$A$2:$A$52,0),MATCH(B2034,Population!$B$1:$AR$1,0))</f>
        <v>27486814</v>
      </c>
      <c r="E2034" s="6">
        <f>INDEX(Convictions_per_capita!$B$2:$AR$52,MATCH(A2034,Convictions_per_capita!$A$2:$A$52,0),MATCH(B2034,Convictions_per_capita!$B$1:$AR$1,0))</f>
        <v>3.3106783492623045E-6</v>
      </c>
    </row>
    <row r="2035" spans="1:5" x14ac:dyDescent="0.35">
      <c r="A2035" t="str">
        <f t="shared" si="60"/>
        <v>Utah</v>
      </c>
      <c r="B2035">
        <f t="shared" si="61"/>
        <v>2015</v>
      </c>
      <c r="C2035">
        <f>INDEX(Convictions!$B$2:$AR$52,MATCH(A2035,Convictions!$A$2:$A$52,0),MATCH(B2035,Convictions!$B$1:$AR$1,0))</f>
        <v>0</v>
      </c>
      <c r="D2035">
        <f>INDEX(Population!$B$2:$AR$52,MATCH(A2035,Population!$A$2:$A$52,0),MATCH(B2035,Population!$B$1:$AR$1,0))</f>
        <v>2982497</v>
      </c>
      <c r="E2035" s="6">
        <f>INDEX(Convictions_per_capita!$B$2:$AR$52,MATCH(A2035,Convictions_per_capita!$A$2:$A$52,0),MATCH(B2035,Convictions_per_capita!$B$1:$AR$1,0))</f>
        <v>0</v>
      </c>
    </row>
    <row r="2036" spans="1:5" x14ac:dyDescent="0.35">
      <c r="A2036" t="str">
        <f t="shared" si="60"/>
        <v>Vermont</v>
      </c>
      <c r="B2036">
        <f t="shared" si="61"/>
        <v>2015</v>
      </c>
      <c r="C2036">
        <f>INDEX(Convictions!$B$2:$AR$52,MATCH(A2036,Convictions!$A$2:$A$52,0),MATCH(B2036,Convictions!$B$1:$AR$1,0))</f>
        <v>1</v>
      </c>
      <c r="D2036">
        <f>INDEX(Population!$B$2:$AR$52,MATCH(A2036,Population!$A$2:$A$52,0),MATCH(B2036,Population!$B$1:$AR$1,0))</f>
        <v>625197</v>
      </c>
      <c r="E2036" s="6">
        <f>INDEX(Convictions_per_capita!$B$2:$AR$52,MATCH(A2036,Convictions_per_capita!$A$2:$A$52,0),MATCH(B2036,Convictions_per_capita!$B$1:$AR$1,0))</f>
        <v>1.599495838911575E-6</v>
      </c>
    </row>
    <row r="2037" spans="1:5" x14ac:dyDescent="0.35">
      <c r="A2037" t="str">
        <f t="shared" si="60"/>
        <v>Virginia</v>
      </c>
      <c r="B2037">
        <f t="shared" si="61"/>
        <v>2015</v>
      </c>
      <c r="C2037">
        <f>INDEX(Convictions!$B$2:$AR$52,MATCH(A2037,Convictions!$A$2:$A$52,0),MATCH(B2037,Convictions!$B$1:$AR$1,0))</f>
        <v>48</v>
      </c>
      <c r="D2037">
        <f>INDEX(Population!$B$2:$AR$52,MATCH(A2037,Population!$A$2:$A$52,0),MATCH(B2037,Population!$B$1:$AR$1,0))</f>
        <v>8362907</v>
      </c>
      <c r="E2037" s="6">
        <f>INDEX(Convictions_per_capita!$B$2:$AR$52,MATCH(A2037,Convictions_per_capita!$A$2:$A$52,0),MATCH(B2037,Convictions_per_capita!$B$1:$AR$1,0))</f>
        <v>5.7396309680353973E-6</v>
      </c>
    </row>
    <row r="2038" spans="1:5" x14ac:dyDescent="0.35">
      <c r="A2038" t="str">
        <f t="shared" ref="A2038:A2101" si="62">A1987</f>
        <v>Washington</v>
      </c>
      <c r="B2038">
        <f t="shared" ref="B2038:B2101" si="63">B1987+1</f>
        <v>2015</v>
      </c>
      <c r="C2038">
        <f>INDEX(Convictions!$B$2:$AR$52,MATCH(A2038,Convictions!$A$2:$A$52,0),MATCH(B2038,Convictions!$B$1:$AR$1,0))</f>
        <v>5</v>
      </c>
      <c r="D2038">
        <f>INDEX(Population!$B$2:$AR$52,MATCH(A2038,Population!$A$2:$A$52,0),MATCH(B2038,Population!$B$1:$AR$1,0))</f>
        <v>7163543</v>
      </c>
      <c r="E2038" s="6">
        <f>INDEX(Convictions_per_capita!$B$2:$AR$52,MATCH(A2038,Convictions_per_capita!$A$2:$A$52,0),MATCH(B2038,Convictions_per_capita!$B$1:$AR$1,0))</f>
        <v>6.9797863989927894E-7</v>
      </c>
    </row>
    <row r="2039" spans="1:5" x14ac:dyDescent="0.35">
      <c r="A2039" t="str">
        <f t="shared" si="62"/>
        <v>West Virginia</v>
      </c>
      <c r="B2039">
        <f t="shared" si="63"/>
        <v>2015</v>
      </c>
      <c r="C2039">
        <f>INDEX(Convictions!$B$2:$AR$52,MATCH(A2039,Convictions!$A$2:$A$52,0),MATCH(B2039,Convictions!$B$1:$AR$1,0))</f>
        <v>5</v>
      </c>
      <c r="D2039">
        <f>INDEX(Population!$B$2:$AR$52,MATCH(A2039,Population!$A$2:$A$52,0),MATCH(B2039,Population!$B$1:$AR$1,0))</f>
        <v>1841996</v>
      </c>
      <c r="E2039" s="6">
        <f>INDEX(Convictions_per_capita!$B$2:$AR$52,MATCH(A2039,Convictions_per_capita!$A$2:$A$52,0),MATCH(B2039,Convictions_per_capita!$B$1:$AR$1,0))</f>
        <v>2.7144467197540058E-6</v>
      </c>
    </row>
    <row r="2040" spans="1:5" x14ac:dyDescent="0.35">
      <c r="A2040" t="str">
        <f t="shared" si="62"/>
        <v>Wisconsin</v>
      </c>
      <c r="B2040">
        <f t="shared" si="63"/>
        <v>2015</v>
      </c>
      <c r="C2040">
        <f>INDEX(Convictions!$B$2:$AR$52,MATCH(A2040,Convictions!$A$2:$A$52,0),MATCH(B2040,Convictions!$B$1:$AR$1,0))</f>
        <v>7</v>
      </c>
      <c r="D2040">
        <f>INDEX(Population!$B$2:$AR$52,MATCH(A2040,Population!$A$2:$A$52,0),MATCH(B2040,Population!$B$1:$AR$1,0))</f>
        <v>5761406</v>
      </c>
      <c r="E2040" s="6">
        <f>INDEX(Convictions_per_capita!$B$2:$AR$52,MATCH(A2040,Convictions_per_capita!$A$2:$A$52,0),MATCH(B2040,Convictions_per_capita!$B$1:$AR$1,0))</f>
        <v>1.2149812042407704E-6</v>
      </c>
    </row>
    <row r="2041" spans="1:5" x14ac:dyDescent="0.35">
      <c r="A2041" t="str">
        <f t="shared" si="62"/>
        <v>Wyoming</v>
      </c>
      <c r="B2041">
        <f t="shared" si="63"/>
        <v>2015</v>
      </c>
      <c r="C2041">
        <f>INDEX(Convictions!$B$2:$AR$52,MATCH(A2041,Convictions!$A$2:$A$52,0),MATCH(B2041,Convictions!$B$1:$AR$1,0))</f>
        <v>0</v>
      </c>
      <c r="D2041">
        <f>INDEX(Population!$B$2:$AR$52,MATCH(A2041,Population!$A$2:$A$52,0),MATCH(B2041,Population!$B$1:$AR$1,0))</f>
        <v>585668</v>
      </c>
      <c r="E2041" s="6">
        <f>INDEX(Convictions_per_capita!$B$2:$AR$52,MATCH(A2041,Convictions_per_capita!$A$2:$A$52,0),MATCH(B2041,Convictions_per_capita!$B$1:$AR$1,0))</f>
        <v>0</v>
      </c>
    </row>
    <row r="2042" spans="1:5" x14ac:dyDescent="0.35">
      <c r="A2042" t="str">
        <f t="shared" si="62"/>
        <v>Alabama</v>
      </c>
      <c r="B2042">
        <f t="shared" si="63"/>
        <v>2016</v>
      </c>
      <c r="C2042">
        <f>INDEX(Convictions!$B$2:$AR$52,MATCH(A2042,Convictions!$A$2:$A$52,0),MATCH(B2042,Convictions!$B$1:$AR$1,0))</f>
        <v>10</v>
      </c>
      <c r="D2042">
        <f>INDEX(Population!$B$2:$AR$52,MATCH(A2042,Population!$A$2:$A$52,0),MATCH(B2042,Population!$B$1:$AR$1,0))</f>
        <v>4864745</v>
      </c>
      <c r="E2042" s="6">
        <f>INDEX(Convictions_per_capita!$B$2:$AR$52,MATCH(A2042,Convictions_per_capita!$A$2:$A$52,0),MATCH(B2042,Convictions_per_capita!$B$1:$AR$1,0))</f>
        <v>2.0556062034084008E-6</v>
      </c>
    </row>
    <row r="2043" spans="1:5" x14ac:dyDescent="0.35">
      <c r="A2043" t="str">
        <f t="shared" si="62"/>
        <v>Alaska</v>
      </c>
      <c r="B2043">
        <f t="shared" si="63"/>
        <v>2016</v>
      </c>
      <c r="C2043">
        <f>INDEX(Convictions!$B$2:$AR$52,MATCH(A2043,Convictions!$A$2:$A$52,0),MATCH(B2043,Convictions!$B$1:$AR$1,0))</f>
        <v>4</v>
      </c>
      <c r="D2043">
        <f>INDEX(Population!$B$2:$AR$52,MATCH(A2043,Population!$A$2:$A$52,0),MATCH(B2043,Population!$B$1:$AR$1,0))</f>
        <v>741504</v>
      </c>
      <c r="E2043" s="6">
        <f>INDEX(Convictions_per_capita!$B$2:$AR$52,MATCH(A2043,Convictions_per_capita!$A$2:$A$52,0),MATCH(B2043,Convictions_per_capita!$B$1:$AR$1,0))</f>
        <v>5.3944415674089417E-6</v>
      </c>
    </row>
    <row r="2044" spans="1:5" x14ac:dyDescent="0.35">
      <c r="A2044" t="str">
        <f t="shared" si="62"/>
        <v>Arizona</v>
      </c>
      <c r="B2044">
        <f t="shared" si="63"/>
        <v>2016</v>
      </c>
      <c r="C2044">
        <f>INDEX(Convictions!$B$2:$AR$52,MATCH(A2044,Convictions!$A$2:$A$52,0),MATCH(B2044,Convictions!$B$1:$AR$1,0))</f>
        <v>8</v>
      </c>
      <c r="D2044">
        <f>INDEX(Population!$B$2:$AR$52,MATCH(A2044,Population!$A$2:$A$52,0),MATCH(B2044,Population!$B$1:$AR$1,0))</f>
        <v>6945452</v>
      </c>
      <c r="E2044" s="6">
        <f>INDEX(Convictions_per_capita!$B$2:$AR$52,MATCH(A2044,Convictions_per_capita!$A$2:$A$52,0),MATCH(B2044,Convictions_per_capita!$B$1:$AR$1,0))</f>
        <v>1.1518328828706901E-6</v>
      </c>
    </row>
    <row r="2045" spans="1:5" x14ac:dyDescent="0.35">
      <c r="A2045" t="str">
        <f t="shared" si="62"/>
        <v>Arkansas</v>
      </c>
      <c r="B2045">
        <f t="shared" si="63"/>
        <v>2016</v>
      </c>
      <c r="C2045">
        <f>INDEX(Convictions!$B$2:$AR$52,MATCH(A2045,Convictions!$A$2:$A$52,0),MATCH(B2045,Convictions!$B$1:$AR$1,0))</f>
        <v>14</v>
      </c>
      <c r="D2045">
        <f>INDEX(Population!$B$2:$AR$52,MATCH(A2045,Population!$A$2:$A$52,0),MATCH(B2045,Population!$B$1:$AR$1,0))</f>
        <v>2990410</v>
      </c>
      <c r="E2045" s="6">
        <f>INDEX(Convictions_per_capita!$B$2:$AR$52,MATCH(A2045,Convictions_per_capita!$A$2:$A$52,0),MATCH(B2045,Convictions_per_capita!$B$1:$AR$1,0))</f>
        <v>4.6816322845362345E-6</v>
      </c>
    </row>
    <row r="2046" spans="1:5" x14ac:dyDescent="0.35">
      <c r="A2046" t="str">
        <f t="shared" si="62"/>
        <v>California</v>
      </c>
      <c r="B2046">
        <f t="shared" si="63"/>
        <v>2016</v>
      </c>
      <c r="C2046">
        <f>INDEX(Convictions!$B$2:$AR$52,MATCH(A2046,Convictions!$A$2:$A$52,0),MATCH(B2046,Convictions!$B$1:$AR$1,0))</f>
        <v>64</v>
      </c>
      <c r="D2046">
        <f>INDEX(Population!$B$2:$AR$52,MATCH(A2046,Population!$A$2:$A$52,0),MATCH(B2046,Population!$B$1:$AR$1,0))</f>
        <v>39209127</v>
      </c>
      <c r="E2046" s="6">
        <f>INDEX(Convictions_per_capita!$B$2:$AR$52,MATCH(A2046,Convictions_per_capita!$A$2:$A$52,0),MATCH(B2046,Convictions_per_capita!$B$1:$AR$1,0))</f>
        <v>1.6322730164331381E-6</v>
      </c>
    </row>
    <row r="2047" spans="1:5" x14ac:dyDescent="0.35">
      <c r="A2047" t="str">
        <f t="shared" si="62"/>
        <v>Colorado</v>
      </c>
      <c r="B2047">
        <f t="shared" si="63"/>
        <v>2016</v>
      </c>
      <c r="C2047">
        <f>INDEX(Convictions!$B$2:$AR$52,MATCH(A2047,Convictions!$A$2:$A$52,0),MATCH(B2047,Convictions!$B$1:$AR$1,0))</f>
        <v>3</v>
      </c>
      <c r="D2047">
        <f>INDEX(Population!$B$2:$AR$52,MATCH(A2047,Population!$A$2:$A$52,0),MATCH(B2047,Population!$B$1:$AR$1,0))</f>
        <v>5540921</v>
      </c>
      <c r="E2047" s="6">
        <f>INDEX(Convictions_per_capita!$B$2:$AR$52,MATCH(A2047,Convictions_per_capita!$A$2:$A$52,0),MATCH(B2047,Convictions_per_capita!$B$1:$AR$1,0))</f>
        <v>5.4142623581891886E-7</v>
      </c>
    </row>
    <row r="2048" spans="1:5" x14ac:dyDescent="0.35">
      <c r="A2048" t="str">
        <f t="shared" si="62"/>
        <v>Connecticut</v>
      </c>
      <c r="B2048">
        <f t="shared" si="63"/>
        <v>2016</v>
      </c>
      <c r="C2048">
        <f>INDEX(Convictions!$B$2:$AR$52,MATCH(A2048,Convictions!$A$2:$A$52,0),MATCH(B2048,Convictions!$B$1:$AR$1,0))</f>
        <v>0</v>
      </c>
      <c r="D2048">
        <f>INDEX(Population!$B$2:$AR$52,MATCH(A2048,Population!$A$2:$A$52,0),MATCH(B2048,Population!$B$1:$AR$1,0))</f>
        <v>3578674</v>
      </c>
      <c r="E2048" s="6">
        <f>INDEX(Convictions_per_capita!$B$2:$AR$52,MATCH(A2048,Convictions_per_capita!$A$2:$A$52,0),MATCH(B2048,Convictions_per_capita!$B$1:$AR$1,0))</f>
        <v>0</v>
      </c>
    </row>
    <row r="2049" spans="1:5" x14ac:dyDescent="0.35">
      <c r="A2049" t="str">
        <f t="shared" si="62"/>
        <v>Delaware</v>
      </c>
      <c r="B2049">
        <f t="shared" si="63"/>
        <v>2016</v>
      </c>
      <c r="C2049">
        <f>INDEX(Convictions!$B$2:$AR$52,MATCH(A2049,Convictions!$A$2:$A$52,0),MATCH(B2049,Convictions!$B$1:$AR$1,0))</f>
        <v>0</v>
      </c>
      <c r="D2049">
        <f>INDEX(Population!$B$2:$AR$52,MATCH(A2049,Population!$A$2:$A$52,0),MATCH(B2049,Population!$B$1:$AR$1,0))</f>
        <v>949216</v>
      </c>
      <c r="E2049" s="6">
        <f>INDEX(Convictions_per_capita!$B$2:$AR$52,MATCH(A2049,Convictions_per_capita!$A$2:$A$52,0),MATCH(B2049,Convictions_per_capita!$B$1:$AR$1,0))</f>
        <v>0</v>
      </c>
    </row>
    <row r="2050" spans="1:5" x14ac:dyDescent="0.35">
      <c r="A2050" t="str">
        <f t="shared" si="62"/>
        <v>District of Columbia</v>
      </c>
      <c r="B2050">
        <f t="shared" si="63"/>
        <v>2016</v>
      </c>
      <c r="C2050">
        <f>INDEX(Convictions!$B$2:$AR$52,MATCH(A2050,Convictions!$A$2:$A$52,0),MATCH(B2050,Convictions!$B$1:$AR$1,0))</f>
        <v>7</v>
      </c>
      <c r="D2050">
        <f>INDEX(Population!$B$2:$AR$52,MATCH(A2050,Population!$A$2:$A$52,0),MATCH(B2050,Population!$B$1:$AR$1,0))</f>
        <v>686575</v>
      </c>
      <c r="E2050" s="6">
        <f>INDEX(Convictions_per_capita!$B$2:$AR$52,MATCH(A2050,Convictions_per_capita!$A$2:$A$52,0),MATCH(B2050,Convictions_per_capita!$B$1:$AR$1,0))</f>
        <v>1.019553581181954E-5</v>
      </c>
    </row>
    <row r="2051" spans="1:5" x14ac:dyDescent="0.35">
      <c r="A2051" t="str">
        <f t="shared" si="62"/>
        <v>Florida</v>
      </c>
      <c r="B2051">
        <f t="shared" si="63"/>
        <v>2016</v>
      </c>
      <c r="C2051">
        <f>INDEX(Convictions!$B$2:$AR$52,MATCH(A2051,Convictions!$A$2:$A$52,0),MATCH(B2051,Convictions!$B$1:$AR$1,0))</f>
        <v>56</v>
      </c>
      <c r="D2051">
        <f>INDEX(Population!$B$2:$AR$52,MATCH(A2051,Population!$A$2:$A$52,0),MATCH(B2051,Population!$B$1:$AR$1,0))</f>
        <v>20629982</v>
      </c>
      <c r="E2051" s="6">
        <f>INDEX(Convictions_per_capita!$B$2:$AR$52,MATCH(A2051,Convictions_per_capita!$A$2:$A$52,0),MATCH(B2051,Convictions_per_capita!$B$1:$AR$1,0))</f>
        <v>2.7144958245722175E-6</v>
      </c>
    </row>
    <row r="2052" spans="1:5" x14ac:dyDescent="0.35">
      <c r="A2052" t="str">
        <f t="shared" si="62"/>
        <v>Georgia</v>
      </c>
      <c r="B2052">
        <f t="shared" si="63"/>
        <v>2016</v>
      </c>
      <c r="C2052">
        <f>INDEX(Convictions!$B$2:$AR$52,MATCH(A2052,Convictions!$A$2:$A$52,0),MATCH(B2052,Convictions!$B$1:$AR$1,0))</f>
        <v>73</v>
      </c>
      <c r="D2052">
        <f>INDEX(Population!$B$2:$AR$52,MATCH(A2052,Population!$A$2:$A$52,0),MATCH(B2052,Population!$B$1:$AR$1,0))</f>
        <v>10304763</v>
      </c>
      <c r="E2052" s="6">
        <f>INDEX(Convictions_per_capita!$B$2:$AR$52,MATCH(A2052,Convictions_per_capita!$A$2:$A$52,0),MATCH(B2052,Convictions_per_capita!$B$1:$AR$1,0))</f>
        <v>7.0841027590833481E-6</v>
      </c>
    </row>
    <row r="2053" spans="1:5" x14ac:dyDescent="0.35">
      <c r="A2053" t="str">
        <f t="shared" si="62"/>
        <v>Hawaii</v>
      </c>
      <c r="B2053">
        <f t="shared" si="63"/>
        <v>2016</v>
      </c>
      <c r="C2053">
        <f>INDEX(Convictions!$B$2:$AR$52,MATCH(A2053,Convictions!$A$2:$A$52,0),MATCH(B2053,Convictions!$B$1:$AR$1,0))</f>
        <v>0</v>
      </c>
      <c r="D2053">
        <f>INDEX(Population!$B$2:$AR$52,MATCH(A2053,Population!$A$2:$A$52,0),MATCH(B2053,Population!$B$1:$AR$1,0))</f>
        <v>1428105</v>
      </c>
      <c r="E2053" s="6">
        <f>INDEX(Convictions_per_capita!$B$2:$AR$52,MATCH(A2053,Convictions_per_capita!$A$2:$A$52,0),MATCH(B2053,Convictions_per_capita!$B$1:$AR$1,0))</f>
        <v>0</v>
      </c>
    </row>
    <row r="2054" spans="1:5" x14ac:dyDescent="0.35">
      <c r="A2054" t="str">
        <f t="shared" si="62"/>
        <v>Idaho</v>
      </c>
      <c r="B2054">
        <f t="shared" si="63"/>
        <v>2016</v>
      </c>
      <c r="C2054">
        <f>INDEX(Convictions!$B$2:$AR$52,MATCH(A2054,Convictions!$A$2:$A$52,0),MATCH(B2054,Convictions!$B$1:$AR$1,0))</f>
        <v>4</v>
      </c>
      <c r="D2054">
        <f>INDEX(Population!$B$2:$AR$52,MATCH(A2054,Population!$A$2:$A$52,0),MATCH(B2054,Population!$B$1:$AR$1,0))</f>
        <v>1682930</v>
      </c>
      <c r="E2054" s="6">
        <f>INDEX(Convictions_per_capita!$B$2:$AR$52,MATCH(A2054,Convictions_per_capita!$A$2:$A$52,0),MATCH(B2054,Convictions_per_capita!$B$1:$AR$1,0))</f>
        <v>2.3768071161605058E-6</v>
      </c>
    </row>
    <row r="2055" spans="1:5" x14ac:dyDescent="0.35">
      <c r="A2055" t="str">
        <f t="shared" si="62"/>
        <v>Illinois</v>
      </c>
      <c r="B2055">
        <f t="shared" si="63"/>
        <v>2016</v>
      </c>
      <c r="C2055">
        <f>INDEX(Convictions!$B$2:$AR$52,MATCH(A2055,Convictions!$A$2:$A$52,0),MATCH(B2055,Convictions!$B$1:$AR$1,0))</f>
        <v>35</v>
      </c>
      <c r="D2055">
        <f>INDEX(Population!$B$2:$AR$52,MATCH(A2055,Population!$A$2:$A$52,0),MATCH(B2055,Population!$B$1:$AR$1,0))</f>
        <v>12826895</v>
      </c>
      <c r="E2055" s="6">
        <f>INDEX(Convictions_per_capita!$B$2:$AR$52,MATCH(A2055,Convictions_per_capita!$A$2:$A$52,0),MATCH(B2055,Convictions_per_capita!$B$1:$AR$1,0))</f>
        <v>2.7286416548977754E-6</v>
      </c>
    </row>
    <row r="2056" spans="1:5" x14ac:dyDescent="0.35">
      <c r="A2056" t="str">
        <f t="shared" si="62"/>
        <v>Indiana</v>
      </c>
      <c r="B2056">
        <f t="shared" si="63"/>
        <v>2016</v>
      </c>
      <c r="C2056">
        <f>INDEX(Convictions!$B$2:$AR$52,MATCH(A2056,Convictions!$A$2:$A$52,0),MATCH(B2056,Convictions!$B$1:$AR$1,0))</f>
        <v>20</v>
      </c>
      <c r="D2056">
        <f>INDEX(Population!$B$2:$AR$52,MATCH(A2056,Population!$A$2:$A$52,0),MATCH(B2056,Population!$B$1:$AR$1,0))</f>
        <v>6633344</v>
      </c>
      <c r="E2056" s="6">
        <f>INDEX(Convictions_per_capita!$B$2:$AR$52,MATCH(A2056,Convictions_per_capita!$A$2:$A$52,0),MATCH(B2056,Convictions_per_capita!$B$1:$AR$1,0))</f>
        <v>3.0150705285298034E-6</v>
      </c>
    </row>
    <row r="2057" spans="1:5" x14ac:dyDescent="0.35">
      <c r="A2057" t="str">
        <f t="shared" si="62"/>
        <v>Iowa</v>
      </c>
      <c r="B2057">
        <f t="shared" si="63"/>
        <v>2016</v>
      </c>
      <c r="C2057">
        <f>INDEX(Convictions!$B$2:$AR$52,MATCH(A2057,Convictions!$A$2:$A$52,0),MATCH(B2057,Convictions!$B$1:$AR$1,0))</f>
        <v>9</v>
      </c>
      <c r="D2057">
        <f>INDEX(Population!$B$2:$AR$52,MATCH(A2057,Population!$A$2:$A$52,0),MATCH(B2057,Population!$B$1:$AR$1,0))</f>
        <v>3131785</v>
      </c>
      <c r="E2057" s="6">
        <f>INDEX(Convictions_per_capita!$B$2:$AR$52,MATCH(A2057,Convictions_per_capita!$A$2:$A$52,0),MATCH(B2057,Convictions_per_capita!$B$1:$AR$1,0))</f>
        <v>2.87376049122146E-6</v>
      </c>
    </row>
    <row r="2058" spans="1:5" x14ac:dyDescent="0.35">
      <c r="A2058" t="str">
        <f t="shared" si="62"/>
        <v>Kansas</v>
      </c>
      <c r="B2058">
        <f t="shared" si="63"/>
        <v>2016</v>
      </c>
      <c r="C2058">
        <f>INDEX(Convictions!$B$2:$AR$52,MATCH(A2058,Convictions!$A$2:$A$52,0),MATCH(B2058,Convictions!$B$1:$AR$1,0))</f>
        <v>0</v>
      </c>
      <c r="D2058">
        <f>INDEX(Population!$B$2:$AR$52,MATCH(A2058,Population!$A$2:$A$52,0),MATCH(B2058,Population!$B$1:$AR$1,0))</f>
        <v>2911263</v>
      </c>
      <c r="E2058" s="6">
        <f>INDEX(Convictions_per_capita!$B$2:$AR$52,MATCH(A2058,Convictions_per_capita!$A$2:$A$52,0),MATCH(B2058,Convictions_per_capita!$B$1:$AR$1,0))</f>
        <v>0</v>
      </c>
    </row>
    <row r="2059" spans="1:5" x14ac:dyDescent="0.35">
      <c r="A2059" t="str">
        <f t="shared" si="62"/>
        <v>Kentucky</v>
      </c>
      <c r="B2059">
        <f t="shared" si="63"/>
        <v>2016</v>
      </c>
      <c r="C2059">
        <f>INDEX(Convictions!$B$2:$AR$52,MATCH(A2059,Convictions!$A$2:$A$52,0),MATCH(B2059,Convictions!$B$1:$AR$1,0))</f>
        <v>20</v>
      </c>
      <c r="D2059">
        <f>INDEX(Population!$B$2:$AR$52,MATCH(A2059,Population!$A$2:$A$52,0),MATCH(B2059,Population!$B$1:$AR$1,0))</f>
        <v>4438229</v>
      </c>
      <c r="E2059" s="6">
        <f>INDEX(Convictions_per_capita!$B$2:$AR$52,MATCH(A2059,Convictions_per_capita!$A$2:$A$52,0),MATCH(B2059,Convictions_per_capita!$B$1:$AR$1,0))</f>
        <v>4.5063019506203941E-6</v>
      </c>
    </row>
    <row r="2060" spans="1:5" x14ac:dyDescent="0.35">
      <c r="A2060" t="str">
        <f t="shared" si="62"/>
        <v>Louisiana</v>
      </c>
      <c r="B2060">
        <f t="shared" si="63"/>
        <v>2016</v>
      </c>
      <c r="C2060">
        <f>INDEX(Convictions!$B$2:$AR$52,MATCH(A2060,Convictions!$A$2:$A$52,0),MATCH(B2060,Convictions!$B$1:$AR$1,0))</f>
        <v>41</v>
      </c>
      <c r="D2060">
        <f>INDEX(Population!$B$2:$AR$52,MATCH(A2060,Population!$A$2:$A$52,0),MATCH(B2060,Population!$B$1:$AR$1,0))</f>
        <v>4678215</v>
      </c>
      <c r="E2060" s="6">
        <f>INDEX(Convictions_per_capita!$B$2:$AR$52,MATCH(A2060,Convictions_per_capita!$A$2:$A$52,0),MATCH(B2060,Convictions_per_capita!$B$1:$AR$1,0))</f>
        <v>8.7640264502593406E-6</v>
      </c>
    </row>
    <row r="2061" spans="1:5" x14ac:dyDescent="0.35">
      <c r="A2061" t="str">
        <f t="shared" si="62"/>
        <v>Maine</v>
      </c>
      <c r="B2061">
        <f t="shared" si="63"/>
        <v>2016</v>
      </c>
      <c r="C2061">
        <f>INDEX(Convictions!$B$2:$AR$52,MATCH(A2061,Convictions!$A$2:$A$52,0),MATCH(B2061,Convictions!$B$1:$AR$1,0))</f>
        <v>5</v>
      </c>
      <c r="D2061">
        <f>INDEX(Population!$B$2:$AR$52,MATCH(A2061,Population!$A$2:$A$52,0),MATCH(B2061,Population!$B$1:$AR$1,0))</f>
        <v>1331370</v>
      </c>
      <c r="E2061" s="6">
        <f>INDEX(Convictions_per_capita!$B$2:$AR$52,MATCH(A2061,Convictions_per_capita!$A$2:$A$52,0),MATCH(B2061,Convictions_per_capita!$B$1:$AR$1,0))</f>
        <v>3.7555300179514334E-6</v>
      </c>
    </row>
    <row r="2062" spans="1:5" x14ac:dyDescent="0.35">
      <c r="A2062" t="str">
        <f t="shared" si="62"/>
        <v>Maryland</v>
      </c>
      <c r="B2062">
        <f t="shared" si="63"/>
        <v>2016</v>
      </c>
      <c r="C2062">
        <f>INDEX(Convictions!$B$2:$AR$52,MATCH(A2062,Convictions!$A$2:$A$52,0),MATCH(B2062,Convictions!$B$1:$AR$1,0))</f>
        <v>23</v>
      </c>
      <c r="D2062">
        <f>INDEX(Population!$B$2:$AR$52,MATCH(A2062,Population!$A$2:$A$52,0),MATCH(B2062,Population!$B$1:$AR$1,0))</f>
        <v>6004692</v>
      </c>
      <c r="E2062" s="6">
        <f>INDEX(Convictions_per_capita!$B$2:$AR$52,MATCH(A2062,Convictions_per_capita!$A$2:$A$52,0),MATCH(B2062,Convictions_per_capita!$B$1:$AR$1,0))</f>
        <v>3.8303380090102869E-6</v>
      </c>
    </row>
    <row r="2063" spans="1:5" x14ac:dyDescent="0.35">
      <c r="A2063" t="str">
        <f t="shared" si="62"/>
        <v>Massachusetts</v>
      </c>
      <c r="B2063">
        <f t="shared" si="63"/>
        <v>2016</v>
      </c>
      <c r="C2063">
        <f>INDEX(Convictions!$B$2:$AR$52,MATCH(A2063,Convictions!$A$2:$A$52,0),MATCH(B2063,Convictions!$B$1:$AR$1,0))</f>
        <v>17</v>
      </c>
      <c r="D2063">
        <f>INDEX(Population!$B$2:$AR$52,MATCH(A2063,Population!$A$2:$A$52,0),MATCH(B2063,Population!$B$1:$AR$1,0))</f>
        <v>6826022</v>
      </c>
      <c r="E2063" s="6">
        <f>INDEX(Convictions_per_capita!$B$2:$AR$52,MATCH(A2063,Convictions_per_capita!$A$2:$A$52,0),MATCH(B2063,Convictions_per_capita!$B$1:$AR$1,0))</f>
        <v>2.4904695589905805E-6</v>
      </c>
    </row>
    <row r="2064" spans="1:5" x14ac:dyDescent="0.35">
      <c r="A2064" t="str">
        <f t="shared" si="62"/>
        <v>Michigan</v>
      </c>
      <c r="B2064">
        <f t="shared" si="63"/>
        <v>2016</v>
      </c>
      <c r="C2064">
        <f>INDEX(Convictions!$B$2:$AR$52,MATCH(A2064,Convictions!$A$2:$A$52,0),MATCH(B2064,Convictions!$B$1:$AR$1,0))</f>
        <v>34</v>
      </c>
      <c r="D2064">
        <f>INDEX(Population!$B$2:$AR$52,MATCH(A2064,Population!$A$2:$A$52,0),MATCH(B2064,Population!$B$1:$AR$1,0))</f>
        <v>9951890</v>
      </c>
      <c r="E2064" s="6">
        <f>INDEX(Convictions_per_capita!$B$2:$AR$52,MATCH(A2064,Convictions_per_capita!$A$2:$A$52,0),MATCH(B2064,Convictions_per_capita!$B$1:$AR$1,0))</f>
        <v>3.4164364758854852E-6</v>
      </c>
    </row>
    <row r="2065" spans="1:5" x14ac:dyDescent="0.35">
      <c r="A2065" t="str">
        <f t="shared" si="62"/>
        <v>Minnesota</v>
      </c>
      <c r="B2065">
        <f t="shared" si="63"/>
        <v>2016</v>
      </c>
      <c r="C2065">
        <f>INDEX(Convictions!$B$2:$AR$52,MATCH(A2065,Convictions!$A$2:$A$52,0),MATCH(B2065,Convictions!$B$1:$AR$1,0))</f>
        <v>5</v>
      </c>
      <c r="D2065">
        <f>INDEX(Population!$B$2:$AR$52,MATCH(A2065,Population!$A$2:$A$52,0),MATCH(B2065,Population!$B$1:$AR$1,0))</f>
        <v>5523409</v>
      </c>
      <c r="E2065" s="6">
        <f>INDEX(Convictions_per_capita!$B$2:$AR$52,MATCH(A2065,Convictions_per_capita!$A$2:$A$52,0),MATCH(B2065,Convictions_per_capita!$B$1:$AR$1,0))</f>
        <v>9.0523805135560306E-7</v>
      </c>
    </row>
    <row r="2066" spans="1:5" x14ac:dyDescent="0.35">
      <c r="A2066" t="str">
        <f t="shared" si="62"/>
        <v>Mississippi</v>
      </c>
      <c r="B2066">
        <f t="shared" si="63"/>
        <v>2016</v>
      </c>
      <c r="C2066">
        <f>INDEX(Convictions!$B$2:$AR$52,MATCH(A2066,Convictions!$A$2:$A$52,0),MATCH(B2066,Convictions!$B$1:$AR$1,0))</f>
        <v>7</v>
      </c>
      <c r="D2066">
        <f>INDEX(Population!$B$2:$AR$52,MATCH(A2066,Population!$A$2:$A$52,0),MATCH(B2066,Population!$B$1:$AR$1,0))</f>
        <v>2988298</v>
      </c>
      <c r="E2066" s="6">
        <f>INDEX(Convictions_per_capita!$B$2:$AR$52,MATCH(A2066,Convictions_per_capita!$A$2:$A$52,0),MATCH(B2066,Convictions_per_capita!$B$1:$AR$1,0))</f>
        <v>2.3424705300475389E-6</v>
      </c>
    </row>
    <row r="2067" spans="1:5" x14ac:dyDescent="0.35">
      <c r="A2067" t="str">
        <f t="shared" si="62"/>
        <v>Missouri</v>
      </c>
      <c r="B2067">
        <f t="shared" si="63"/>
        <v>2016</v>
      </c>
      <c r="C2067">
        <f>INDEX(Convictions!$B$2:$AR$52,MATCH(A2067,Convictions!$A$2:$A$52,0),MATCH(B2067,Convictions!$B$1:$AR$1,0))</f>
        <v>18</v>
      </c>
      <c r="D2067">
        <f>INDEX(Population!$B$2:$AR$52,MATCH(A2067,Population!$A$2:$A$52,0),MATCH(B2067,Population!$B$1:$AR$1,0))</f>
        <v>6087203</v>
      </c>
      <c r="E2067" s="6">
        <f>INDEX(Convictions_per_capita!$B$2:$AR$52,MATCH(A2067,Convictions_per_capita!$A$2:$A$52,0),MATCH(B2067,Convictions_per_capita!$B$1:$AR$1,0))</f>
        <v>2.9570231188281382E-6</v>
      </c>
    </row>
    <row r="2068" spans="1:5" x14ac:dyDescent="0.35">
      <c r="A2068" t="str">
        <f t="shared" si="62"/>
        <v>Montana</v>
      </c>
      <c r="B2068">
        <f t="shared" si="63"/>
        <v>2016</v>
      </c>
      <c r="C2068">
        <f>INDEX(Convictions!$B$2:$AR$52,MATCH(A2068,Convictions!$A$2:$A$52,0),MATCH(B2068,Convictions!$B$1:$AR$1,0))</f>
        <v>26</v>
      </c>
      <c r="D2068">
        <f>INDEX(Population!$B$2:$AR$52,MATCH(A2068,Population!$A$2:$A$52,0),MATCH(B2068,Population!$B$1:$AR$1,0))</f>
        <v>1040863</v>
      </c>
      <c r="E2068" s="6">
        <f>INDEX(Convictions_per_capita!$B$2:$AR$52,MATCH(A2068,Convictions_per_capita!$A$2:$A$52,0),MATCH(B2068,Convictions_per_capita!$B$1:$AR$1,0))</f>
        <v>2.4979272007939565E-5</v>
      </c>
    </row>
    <row r="2069" spans="1:5" x14ac:dyDescent="0.35">
      <c r="A2069" t="str">
        <f t="shared" si="62"/>
        <v>Nebraska</v>
      </c>
      <c r="B2069">
        <f t="shared" si="63"/>
        <v>2016</v>
      </c>
      <c r="C2069">
        <f>INDEX(Convictions!$B$2:$AR$52,MATCH(A2069,Convictions!$A$2:$A$52,0),MATCH(B2069,Convictions!$B$1:$AR$1,0))</f>
        <v>6</v>
      </c>
      <c r="D2069">
        <f>INDEX(Population!$B$2:$AR$52,MATCH(A2069,Population!$A$2:$A$52,0),MATCH(B2069,Population!$B$1:$AR$1,0))</f>
        <v>1905924</v>
      </c>
      <c r="E2069" s="6">
        <f>INDEX(Convictions_per_capita!$B$2:$AR$52,MATCH(A2069,Convictions_per_capita!$A$2:$A$52,0),MATCH(B2069,Convictions_per_capita!$B$1:$AR$1,0))</f>
        <v>3.1480793567844258E-6</v>
      </c>
    </row>
    <row r="2070" spans="1:5" x14ac:dyDescent="0.35">
      <c r="A2070" t="str">
        <f t="shared" si="62"/>
        <v>Nevada</v>
      </c>
      <c r="B2070">
        <f t="shared" si="63"/>
        <v>2016</v>
      </c>
      <c r="C2070">
        <f>INDEX(Convictions!$B$2:$AR$52,MATCH(A2070,Convictions!$A$2:$A$52,0),MATCH(B2070,Convictions!$B$1:$AR$1,0))</f>
        <v>0</v>
      </c>
      <c r="D2070">
        <f>INDEX(Population!$B$2:$AR$52,MATCH(A2070,Population!$A$2:$A$52,0),MATCH(B2070,Population!$B$1:$AR$1,0))</f>
        <v>2919772</v>
      </c>
      <c r="E2070" s="6">
        <f>INDEX(Convictions_per_capita!$B$2:$AR$52,MATCH(A2070,Convictions_per_capita!$A$2:$A$52,0),MATCH(B2070,Convictions_per_capita!$B$1:$AR$1,0))</f>
        <v>0</v>
      </c>
    </row>
    <row r="2071" spans="1:5" x14ac:dyDescent="0.35">
      <c r="A2071" t="str">
        <f t="shared" si="62"/>
        <v>New Hampshire</v>
      </c>
      <c r="B2071">
        <f t="shared" si="63"/>
        <v>2016</v>
      </c>
      <c r="C2071">
        <f>INDEX(Convictions!$B$2:$AR$52,MATCH(A2071,Convictions!$A$2:$A$52,0),MATCH(B2071,Convictions!$B$1:$AR$1,0))</f>
        <v>1</v>
      </c>
      <c r="D2071">
        <f>INDEX(Population!$B$2:$AR$52,MATCH(A2071,Population!$A$2:$A$52,0),MATCH(B2071,Population!$B$1:$AR$1,0))</f>
        <v>1342373</v>
      </c>
      <c r="E2071" s="6">
        <f>INDEX(Convictions_per_capita!$B$2:$AR$52,MATCH(A2071,Convictions_per_capita!$A$2:$A$52,0),MATCH(B2071,Convictions_per_capita!$B$1:$AR$1,0))</f>
        <v>7.4494942910800496E-7</v>
      </c>
    </row>
    <row r="2072" spans="1:5" x14ac:dyDescent="0.35">
      <c r="A2072" t="str">
        <f t="shared" si="62"/>
        <v>New Jersey</v>
      </c>
      <c r="B2072">
        <f t="shared" si="63"/>
        <v>2016</v>
      </c>
      <c r="C2072">
        <f>INDEX(Convictions!$B$2:$AR$52,MATCH(A2072,Convictions!$A$2:$A$52,0),MATCH(B2072,Convictions!$B$1:$AR$1,0))</f>
        <v>28</v>
      </c>
      <c r="D2072">
        <f>INDEX(Population!$B$2:$AR$52,MATCH(A2072,Population!$A$2:$A$52,0),MATCH(B2072,Population!$B$1:$AR$1,0))</f>
        <v>8874516</v>
      </c>
      <c r="E2072" s="6">
        <f>INDEX(Convictions_per_capita!$B$2:$AR$52,MATCH(A2072,Convictions_per_capita!$A$2:$A$52,0),MATCH(B2072,Convictions_per_capita!$B$1:$AR$1,0))</f>
        <v>3.1551016415993842E-6</v>
      </c>
    </row>
    <row r="2073" spans="1:5" x14ac:dyDescent="0.35">
      <c r="A2073" t="str">
        <f t="shared" si="62"/>
        <v>New Mexico</v>
      </c>
      <c r="B2073">
        <f t="shared" si="63"/>
        <v>2016</v>
      </c>
      <c r="C2073">
        <f>INDEX(Convictions!$B$2:$AR$52,MATCH(A2073,Convictions!$A$2:$A$52,0),MATCH(B2073,Convictions!$B$1:$AR$1,0))</f>
        <v>4</v>
      </c>
      <c r="D2073">
        <f>INDEX(Population!$B$2:$AR$52,MATCH(A2073,Population!$A$2:$A$52,0),MATCH(B2073,Population!$B$1:$AR$1,0))</f>
        <v>2092789</v>
      </c>
      <c r="E2073" s="6">
        <f>INDEX(Convictions_per_capita!$B$2:$AR$52,MATCH(A2073,Convictions_per_capita!$A$2:$A$52,0),MATCH(B2073,Convictions_per_capita!$B$1:$AR$1,0))</f>
        <v>1.9113250308559537E-6</v>
      </c>
    </row>
    <row r="2074" spans="1:5" x14ac:dyDescent="0.35">
      <c r="A2074" t="str">
        <f t="shared" si="62"/>
        <v>New York</v>
      </c>
      <c r="B2074">
        <f t="shared" si="63"/>
        <v>2016</v>
      </c>
      <c r="C2074">
        <f>INDEX(Convictions!$B$2:$AR$52,MATCH(A2074,Convictions!$A$2:$A$52,0),MATCH(B2074,Convictions!$B$1:$AR$1,0))</f>
        <v>48</v>
      </c>
      <c r="D2074">
        <f>INDEX(Population!$B$2:$AR$52,MATCH(A2074,Population!$A$2:$A$52,0),MATCH(B2074,Population!$B$1:$AR$1,0))</f>
        <v>19641589</v>
      </c>
      <c r="E2074" s="6">
        <f>INDEX(Convictions_per_capita!$B$2:$AR$52,MATCH(A2074,Convictions_per_capita!$A$2:$A$52,0),MATCH(B2074,Convictions_per_capita!$B$1:$AR$1,0))</f>
        <v>2.4437941349857184E-6</v>
      </c>
    </row>
    <row r="2075" spans="1:5" x14ac:dyDescent="0.35">
      <c r="A2075" t="str">
        <f t="shared" si="62"/>
        <v>North Carolina</v>
      </c>
      <c r="B2075">
        <f t="shared" si="63"/>
        <v>2016</v>
      </c>
      <c r="C2075">
        <f>INDEX(Convictions!$B$2:$AR$52,MATCH(A2075,Convictions!$A$2:$A$52,0),MATCH(B2075,Convictions!$B$1:$AR$1,0))</f>
        <v>17</v>
      </c>
      <c r="D2075">
        <f>INDEX(Population!$B$2:$AR$52,MATCH(A2075,Population!$A$2:$A$52,0),MATCH(B2075,Population!$B$1:$AR$1,0))</f>
        <v>10156679</v>
      </c>
      <c r="E2075" s="6">
        <f>INDEX(Convictions_per_capita!$B$2:$AR$52,MATCH(A2075,Convictions_per_capita!$A$2:$A$52,0),MATCH(B2075,Convictions_per_capita!$B$1:$AR$1,0))</f>
        <v>1.673775453570995E-6</v>
      </c>
    </row>
    <row r="2076" spans="1:5" x14ac:dyDescent="0.35">
      <c r="A2076" t="str">
        <f t="shared" si="62"/>
        <v>North Dakota</v>
      </c>
      <c r="B2076">
        <f t="shared" si="63"/>
        <v>2016</v>
      </c>
      <c r="C2076">
        <f>INDEX(Convictions!$B$2:$AR$52,MATCH(A2076,Convictions!$A$2:$A$52,0),MATCH(B2076,Convictions!$B$1:$AR$1,0))</f>
        <v>0</v>
      </c>
      <c r="D2076">
        <f>INDEX(Population!$B$2:$AR$52,MATCH(A2076,Population!$A$2:$A$52,0),MATCH(B2076,Population!$B$1:$AR$1,0))</f>
        <v>754353</v>
      </c>
      <c r="E2076" s="6">
        <f>INDEX(Convictions_per_capita!$B$2:$AR$52,MATCH(A2076,Convictions_per_capita!$A$2:$A$52,0),MATCH(B2076,Convictions_per_capita!$B$1:$AR$1,0))</f>
        <v>0</v>
      </c>
    </row>
    <row r="2077" spans="1:5" x14ac:dyDescent="0.35">
      <c r="A2077" t="str">
        <f t="shared" si="62"/>
        <v>Ohio</v>
      </c>
      <c r="B2077">
        <f t="shared" si="63"/>
        <v>2016</v>
      </c>
      <c r="C2077">
        <f>INDEX(Convictions!$B$2:$AR$52,MATCH(A2077,Convictions!$A$2:$A$52,0),MATCH(B2077,Convictions!$B$1:$AR$1,0))</f>
        <v>14</v>
      </c>
      <c r="D2077">
        <f>INDEX(Population!$B$2:$AR$52,MATCH(A2077,Population!$A$2:$A$52,0),MATCH(B2077,Population!$B$1:$AR$1,0))</f>
        <v>11635003</v>
      </c>
      <c r="E2077" s="6">
        <f>INDEX(Convictions_per_capita!$B$2:$AR$52,MATCH(A2077,Convictions_per_capita!$A$2:$A$52,0),MATCH(B2077,Convictions_per_capita!$B$1:$AR$1,0))</f>
        <v>1.2032656974819861E-6</v>
      </c>
    </row>
    <row r="2078" spans="1:5" x14ac:dyDescent="0.35">
      <c r="A2078" t="str">
        <f t="shared" si="62"/>
        <v>Oklahoma</v>
      </c>
      <c r="B2078">
        <f t="shared" si="63"/>
        <v>2016</v>
      </c>
      <c r="C2078">
        <f>INDEX(Convictions!$B$2:$AR$52,MATCH(A2078,Convictions!$A$2:$A$52,0),MATCH(B2078,Convictions!$B$1:$AR$1,0))</f>
        <v>13</v>
      </c>
      <c r="D2078">
        <f>INDEX(Population!$B$2:$AR$52,MATCH(A2078,Population!$A$2:$A$52,0),MATCH(B2078,Population!$B$1:$AR$1,0))</f>
        <v>3926769</v>
      </c>
      <c r="E2078" s="6">
        <f>INDEX(Convictions_per_capita!$B$2:$AR$52,MATCH(A2078,Convictions_per_capita!$A$2:$A$52,0),MATCH(B2078,Convictions_per_capita!$B$1:$AR$1,0))</f>
        <v>3.3106098168748912E-6</v>
      </c>
    </row>
    <row r="2079" spans="1:5" x14ac:dyDescent="0.35">
      <c r="A2079" t="str">
        <f t="shared" si="62"/>
        <v>Oregon</v>
      </c>
      <c r="B2079">
        <f t="shared" si="63"/>
        <v>2016</v>
      </c>
      <c r="C2079">
        <f>INDEX(Convictions!$B$2:$AR$52,MATCH(A2079,Convictions!$A$2:$A$52,0),MATCH(B2079,Convictions!$B$1:$AR$1,0))</f>
        <v>0</v>
      </c>
      <c r="D2079">
        <f>INDEX(Population!$B$2:$AR$52,MATCH(A2079,Population!$A$2:$A$52,0),MATCH(B2079,Population!$B$1:$AR$1,0))</f>
        <v>4091404</v>
      </c>
      <c r="E2079" s="6">
        <f>INDEX(Convictions_per_capita!$B$2:$AR$52,MATCH(A2079,Convictions_per_capita!$A$2:$A$52,0),MATCH(B2079,Convictions_per_capita!$B$1:$AR$1,0))</f>
        <v>0</v>
      </c>
    </row>
    <row r="2080" spans="1:5" x14ac:dyDescent="0.35">
      <c r="A2080" t="str">
        <f t="shared" si="62"/>
        <v>Pennsylvania</v>
      </c>
      <c r="B2080">
        <f t="shared" si="63"/>
        <v>2016</v>
      </c>
      <c r="C2080">
        <f>INDEX(Convictions!$B$2:$AR$52,MATCH(A2080,Convictions!$A$2:$A$52,0),MATCH(B2080,Convictions!$B$1:$AR$1,0))</f>
        <v>32</v>
      </c>
      <c r="D2080">
        <f>INDEX(Population!$B$2:$AR$52,MATCH(A2080,Population!$A$2:$A$52,0),MATCH(B2080,Population!$B$1:$AR$1,0))</f>
        <v>12783538</v>
      </c>
      <c r="E2080" s="6">
        <f>INDEX(Convictions_per_capita!$B$2:$AR$52,MATCH(A2080,Convictions_per_capita!$A$2:$A$52,0),MATCH(B2080,Convictions_per_capita!$B$1:$AR$1,0))</f>
        <v>2.5032193747927998E-6</v>
      </c>
    </row>
    <row r="2081" spans="1:5" x14ac:dyDescent="0.35">
      <c r="A2081" t="str">
        <f t="shared" si="62"/>
        <v>Rhode Island</v>
      </c>
      <c r="B2081">
        <f t="shared" si="63"/>
        <v>2016</v>
      </c>
      <c r="C2081">
        <f>INDEX(Convictions!$B$2:$AR$52,MATCH(A2081,Convictions!$A$2:$A$52,0),MATCH(B2081,Convictions!$B$1:$AR$1,0))</f>
        <v>0</v>
      </c>
      <c r="D2081">
        <f>INDEX(Population!$B$2:$AR$52,MATCH(A2081,Population!$A$2:$A$52,0),MATCH(B2081,Population!$B$1:$AR$1,0))</f>
        <v>1057063</v>
      </c>
      <c r="E2081" s="6">
        <f>INDEX(Convictions_per_capita!$B$2:$AR$52,MATCH(A2081,Convictions_per_capita!$A$2:$A$52,0),MATCH(B2081,Convictions_per_capita!$B$1:$AR$1,0))</f>
        <v>0</v>
      </c>
    </row>
    <row r="2082" spans="1:5" x14ac:dyDescent="0.35">
      <c r="A2082" t="str">
        <f t="shared" si="62"/>
        <v>South Carolina</v>
      </c>
      <c r="B2082">
        <f t="shared" si="63"/>
        <v>2016</v>
      </c>
      <c r="C2082">
        <f>INDEX(Convictions!$B$2:$AR$52,MATCH(A2082,Convictions!$A$2:$A$52,0),MATCH(B2082,Convictions!$B$1:$AR$1,0))</f>
        <v>6</v>
      </c>
      <c r="D2082">
        <f>INDEX(Population!$B$2:$AR$52,MATCH(A2082,Population!$A$2:$A$52,0),MATCH(B2082,Population!$B$1:$AR$1,0))</f>
        <v>4958235</v>
      </c>
      <c r="E2082" s="6">
        <f>INDEX(Convictions_per_capita!$B$2:$AR$52,MATCH(A2082,Convictions_per_capita!$A$2:$A$52,0),MATCH(B2082,Convictions_per_capita!$B$1:$AR$1,0))</f>
        <v>1.210108032394592E-6</v>
      </c>
    </row>
    <row r="2083" spans="1:5" x14ac:dyDescent="0.35">
      <c r="A2083" t="str">
        <f t="shared" si="62"/>
        <v>South Dakota</v>
      </c>
      <c r="B2083">
        <f t="shared" si="63"/>
        <v>2016</v>
      </c>
      <c r="C2083">
        <f>INDEX(Convictions!$B$2:$AR$52,MATCH(A2083,Convictions!$A$2:$A$52,0),MATCH(B2083,Convictions!$B$1:$AR$1,0))</f>
        <v>1</v>
      </c>
      <c r="D2083">
        <f>INDEX(Population!$B$2:$AR$52,MATCH(A2083,Population!$A$2:$A$52,0),MATCH(B2083,Population!$B$1:$AR$1,0))</f>
        <v>862890</v>
      </c>
      <c r="E2083" s="6">
        <f>INDEX(Convictions_per_capita!$B$2:$AR$52,MATCH(A2083,Convictions_per_capita!$A$2:$A$52,0),MATCH(B2083,Convictions_per_capita!$B$1:$AR$1,0))</f>
        <v>1.1588962671951233E-6</v>
      </c>
    </row>
    <row r="2084" spans="1:5" x14ac:dyDescent="0.35">
      <c r="A2084" t="str">
        <f t="shared" si="62"/>
        <v>Tennessee</v>
      </c>
      <c r="B2084">
        <f t="shared" si="63"/>
        <v>2016</v>
      </c>
      <c r="C2084">
        <f>INDEX(Convictions!$B$2:$AR$52,MATCH(A2084,Convictions!$A$2:$A$52,0),MATCH(B2084,Convictions!$B$1:$AR$1,0))</f>
        <v>20</v>
      </c>
      <c r="D2084">
        <f>INDEX(Population!$B$2:$AR$52,MATCH(A2084,Population!$A$2:$A$52,0),MATCH(B2084,Population!$B$1:$AR$1,0))</f>
        <v>6645011</v>
      </c>
      <c r="E2084" s="6">
        <f>INDEX(Convictions_per_capita!$B$2:$AR$52,MATCH(A2084,Convictions_per_capita!$A$2:$A$52,0),MATCH(B2084,Convictions_per_capita!$B$1:$AR$1,0))</f>
        <v>3.0097768084958778E-6</v>
      </c>
    </row>
    <row r="2085" spans="1:5" x14ac:dyDescent="0.35">
      <c r="A2085" t="str">
        <f t="shared" si="62"/>
        <v>Texas</v>
      </c>
      <c r="B2085">
        <f t="shared" si="63"/>
        <v>2016</v>
      </c>
      <c r="C2085">
        <f>INDEX(Convictions!$B$2:$AR$52,MATCH(A2085,Convictions!$A$2:$A$52,0),MATCH(B2085,Convictions!$B$1:$AR$1,0))</f>
        <v>86</v>
      </c>
      <c r="D2085">
        <f>INDEX(Population!$B$2:$AR$52,MATCH(A2085,Population!$A$2:$A$52,0),MATCH(B2085,Population!$B$1:$AR$1,0))</f>
        <v>27937492</v>
      </c>
      <c r="E2085" s="6">
        <f>INDEX(Convictions_per_capita!$B$2:$AR$52,MATCH(A2085,Convictions_per_capita!$A$2:$A$52,0),MATCH(B2085,Convictions_per_capita!$B$1:$AR$1,0))</f>
        <v>3.0783006577684211E-6</v>
      </c>
    </row>
    <row r="2086" spans="1:5" x14ac:dyDescent="0.35">
      <c r="A2086" t="str">
        <f t="shared" si="62"/>
        <v>Utah</v>
      </c>
      <c r="B2086">
        <f t="shared" si="63"/>
        <v>2016</v>
      </c>
      <c r="C2086">
        <f>INDEX(Convictions!$B$2:$AR$52,MATCH(A2086,Convictions!$A$2:$A$52,0),MATCH(B2086,Convictions!$B$1:$AR$1,0))</f>
        <v>2</v>
      </c>
      <c r="D2086">
        <f>INDEX(Population!$B$2:$AR$52,MATCH(A2086,Population!$A$2:$A$52,0),MATCH(B2086,Population!$B$1:$AR$1,0))</f>
        <v>3042613</v>
      </c>
      <c r="E2086" s="6">
        <f>INDEX(Convictions_per_capita!$B$2:$AR$52,MATCH(A2086,Convictions_per_capita!$A$2:$A$52,0),MATCH(B2086,Convictions_per_capita!$B$1:$AR$1,0))</f>
        <v>6.5732973598679816E-7</v>
      </c>
    </row>
    <row r="2087" spans="1:5" x14ac:dyDescent="0.35">
      <c r="A2087" t="str">
        <f t="shared" si="62"/>
        <v>Vermont</v>
      </c>
      <c r="B2087">
        <f t="shared" si="63"/>
        <v>2016</v>
      </c>
      <c r="C2087">
        <f>INDEX(Convictions!$B$2:$AR$52,MATCH(A2087,Convictions!$A$2:$A$52,0),MATCH(B2087,Convictions!$B$1:$AR$1,0))</f>
        <v>0</v>
      </c>
      <c r="D2087">
        <f>INDEX(Population!$B$2:$AR$52,MATCH(A2087,Population!$A$2:$A$52,0),MATCH(B2087,Population!$B$1:$AR$1,0))</f>
        <v>623644</v>
      </c>
      <c r="E2087" s="6">
        <f>INDEX(Convictions_per_capita!$B$2:$AR$52,MATCH(A2087,Convictions_per_capita!$A$2:$A$52,0),MATCH(B2087,Convictions_per_capita!$B$1:$AR$1,0))</f>
        <v>0</v>
      </c>
    </row>
    <row r="2088" spans="1:5" x14ac:dyDescent="0.35">
      <c r="A2088" t="str">
        <f t="shared" si="62"/>
        <v>Virginia</v>
      </c>
      <c r="B2088">
        <f t="shared" si="63"/>
        <v>2016</v>
      </c>
      <c r="C2088">
        <f>INDEX(Convictions!$B$2:$AR$52,MATCH(A2088,Convictions!$A$2:$A$52,0),MATCH(B2088,Convictions!$B$1:$AR$1,0))</f>
        <v>36</v>
      </c>
      <c r="D2088">
        <f>INDEX(Population!$B$2:$AR$52,MATCH(A2088,Population!$A$2:$A$52,0),MATCH(B2088,Population!$B$1:$AR$1,0))</f>
        <v>8410946</v>
      </c>
      <c r="E2088" s="6">
        <f>INDEX(Convictions_per_capita!$B$2:$AR$52,MATCH(A2088,Convictions_per_capita!$A$2:$A$52,0),MATCH(B2088,Convictions_per_capita!$B$1:$AR$1,0))</f>
        <v>4.2801368597539448E-6</v>
      </c>
    </row>
    <row r="2089" spans="1:5" x14ac:dyDescent="0.35">
      <c r="A2089" t="str">
        <f t="shared" si="62"/>
        <v>Washington</v>
      </c>
      <c r="B2089">
        <f t="shared" si="63"/>
        <v>2016</v>
      </c>
      <c r="C2089">
        <f>INDEX(Convictions!$B$2:$AR$52,MATCH(A2089,Convictions!$A$2:$A$52,0),MATCH(B2089,Convictions!$B$1:$AR$1,0))</f>
        <v>16</v>
      </c>
      <c r="D2089">
        <f>INDEX(Population!$B$2:$AR$52,MATCH(A2089,Population!$A$2:$A$52,0),MATCH(B2089,Population!$B$1:$AR$1,0))</f>
        <v>7294680</v>
      </c>
      <c r="E2089" s="6">
        <f>INDEX(Convictions_per_capita!$B$2:$AR$52,MATCH(A2089,Convictions_per_capita!$A$2:$A$52,0),MATCH(B2089,Convictions_per_capita!$B$1:$AR$1,0))</f>
        <v>2.1933792846293462E-6</v>
      </c>
    </row>
    <row r="2090" spans="1:5" x14ac:dyDescent="0.35">
      <c r="A2090" t="str">
        <f t="shared" si="62"/>
        <v>West Virginia</v>
      </c>
      <c r="B2090">
        <f t="shared" si="63"/>
        <v>2016</v>
      </c>
      <c r="C2090">
        <f>INDEX(Convictions!$B$2:$AR$52,MATCH(A2090,Convictions!$A$2:$A$52,0),MATCH(B2090,Convictions!$B$1:$AR$1,0))</f>
        <v>4</v>
      </c>
      <c r="D2090">
        <f>INDEX(Population!$B$2:$AR$52,MATCH(A2090,Population!$A$2:$A$52,0),MATCH(B2090,Population!$B$1:$AR$1,0))</f>
        <v>1830929</v>
      </c>
      <c r="E2090" s="6">
        <f>INDEX(Convictions_per_capita!$B$2:$AR$52,MATCH(A2090,Convictions_per_capita!$A$2:$A$52,0),MATCH(B2090,Convictions_per_capita!$B$1:$AR$1,0))</f>
        <v>2.184683294655336E-6</v>
      </c>
    </row>
    <row r="2091" spans="1:5" x14ac:dyDescent="0.35">
      <c r="A2091" t="str">
        <f t="shared" si="62"/>
        <v>Wisconsin</v>
      </c>
      <c r="B2091">
        <f t="shared" si="63"/>
        <v>2016</v>
      </c>
      <c r="C2091">
        <f>INDEX(Convictions!$B$2:$AR$52,MATCH(A2091,Convictions!$A$2:$A$52,0),MATCH(B2091,Convictions!$B$1:$AR$1,0))</f>
        <v>7</v>
      </c>
      <c r="D2091">
        <f>INDEX(Population!$B$2:$AR$52,MATCH(A2091,Population!$A$2:$A$52,0),MATCH(B2091,Population!$B$1:$AR$1,0))</f>
        <v>5772958</v>
      </c>
      <c r="E2091" s="6">
        <f>INDEX(Convictions_per_capita!$B$2:$AR$52,MATCH(A2091,Convictions_per_capita!$A$2:$A$52,0),MATCH(B2091,Convictions_per_capita!$B$1:$AR$1,0))</f>
        <v>1.2125499613889447E-6</v>
      </c>
    </row>
    <row r="2092" spans="1:5" x14ac:dyDescent="0.35">
      <c r="A2092" t="str">
        <f t="shared" si="62"/>
        <v>Wyoming</v>
      </c>
      <c r="B2092">
        <f t="shared" si="63"/>
        <v>2016</v>
      </c>
      <c r="C2092">
        <f>INDEX(Convictions!$B$2:$AR$52,MATCH(A2092,Convictions!$A$2:$A$52,0),MATCH(B2092,Convictions!$B$1:$AR$1,0))</f>
        <v>0</v>
      </c>
      <c r="D2092">
        <f>INDEX(Population!$B$2:$AR$52,MATCH(A2092,Population!$A$2:$A$52,0),MATCH(B2092,Population!$B$1:$AR$1,0))</f>
        <v>584290</v>
      </c>
      <c r="E2092" s="6">
        <f>INDEX(Convictions_per_capita!$B$2:$AR$52,MATCH(A2092,Convictions_per_capita!$A$2:$A$52,0),MATCH(B2092,Convictions_per_capita!$B$1:$AR$1,0))</f>
        <v>0</v>
      </c>
    </row>
    <row r="2093" spans="1:5" x14ac:dyDescent="0.35">
      <c r="A2093" t="str">
        <f t="shared" si="62"/>
        <v>Alabama</v>
      </c>
      <c r="B2093">
        <f t="shared" si="63"/>
        <v>2017</v>
      </c>
      <c r="C2093">
        <f>INDEX(Convictions!$B$2:$AR$52,MATCH(A2093,Convictions!$A$2:$A$52,0),MATCH(B2093,Convictions!$B$1:$AR$1,0))</f>
        <v>11</v>
      </c>
      <c r="D2093">
        <f>INDEX(Population!$B$2:$AR$52,MATCH(A2093,Population!$A$2:$A$52,0),MATCH(B2093,Population!$B$1:$AR$1,0))</f>
        <v>4875120</v>
      </c>
      <c r="E2093" s="6">
        <f>INDEX(Convictions_per_capita!$B$2:$AR$52,MATCH(A2093,Convictions_per_capita!$A$2:$A$52,0),MATCH(B2093,Convictions_per_capita!$B$1:$AR$1,0))</f>
        <v>2.2563547153711087E-6</v>
      </c>
    </row>
    <row r="2094" spans="1:5" x14ac:dyDescent="0.35">
      <c r="A2094" t="str">
        <f t="shared" si="62"/>
        <v>Alaska</v>
      </c>
      <c r="B2094">
        <f t="shared" si="63"/>
        <v>2017</v>
      </c>
      <c r="C2094">
        <f>INDEX(Convictions!$B$2:$AR$52,MATCH(A2094,Convictions!$A$2:$A$52,0),MATCH(B2094,Convictions!$B$1:$AR$1,0))</f>
        <v>1</v>
      </c>
      <c r="D2094">
        <f>INDEX(Population!$B$2:$AR$52,MATCH(A2094,Population!$A$2:$A$52,0),MATCH(B2094,Population!$B$1:$AR$1,0))</f>
        <v>739786</v>
      </c>
      <c r="E2094" s="6">
        <f>INDEX(Convictions_per_capita!$B$2:$AR$52,MATCH(A2094,Convictions_per_capita!$A$2:$A$52,0),MATCH(B2094,Convictions_per_capita!$B$1:$AR$1,0))</f>
        <v>1.3517422605996869E-6</v>
      </c>
    </row>
    <row r="2095" spans="1:5" x14ac:dyDescent="0.35">
      <c r="A2095" t="str">
        <f t="shared" si="62"/>
        <v>Arizona</v>
      </c>
      <c r="B2095">
        <f t="shared" si="63"/>
        <v>2017</v>
      </c>
      <c r="C2095">
        <f>INDEX(Convictions!$B$2:$AR$52,MATCH(A2095,Convictions!$A$2:$A$52,0),MATCH(B2095,Convictions!$B$1:$AR$1,0))</f>
        <v>18</v>
      </c>
      <c r="D2095">
        <f>INDEX(Population!$B$2:$AR$52,MATCH(A2095,Population!$A$2:$A$52,0),MATCH(B2095,Population!$B$1:$AR$1,0))</f>
        <v>7048876</v>
      </c>
      <c r="E2095" s="6">
        <f>INDEX(Convictions_per_capita!$B$2:$AR$52,MATCH(A2095,Convictions_per_capita!$A$2:$A$52,0),MATCH(B2095,Convictions_per_capita!$B$1:$AR$1,0))</f>
        <v>2.5535986162900296E-6</v>
      </c>
    </row>
    <row r="2096" spans="1:5" x14ac:dyDescent="0.35">
      <c r="A2096" t="str">
        <f t="shared" si="62"/>
        <v>Arkansas</v>
      </c>
      <c r="B2096">
        <f t="shared" si="63"/>
        <v>2017</v>
      </c>
      <c r="C2096">
        <f>INDEX(Convictions!$B$2:$AR$52,MATCH(A2096,Convictions!$A$2:$A$52,0),MATCH(B2096,Convictions!$B$1:$AR$1,0))</f>
        <v>16</v>
      </c>
      <c r="D2096">
        <f>INDEX(Population!$B$2:$AR$52,MATCH(A2096,Population!$A$2:$A$52,0),MATCH(B2096,Population!$B$1:$AR$1,0))</f>
        <v>3002997</v>
      </c>
      <c r="E2096" s="6">
        <f>INDEX(Convictions_per_capita!$B$2:$AR$52,MATCH(A2096,Convictions_per_capita!$A$2:$A$52,0),MATCH(B2096,Convictions_per_capita!$B$1:$AR$1,0))</f>
        <v>5.3280106506932905E-6</v>
      </c>
    </row>
    <row r="2097" spans="1:5" x14ac:dyDescent="0.35">
      <c r="A2097" t="str">
        <f t="shared" si="62"/>
        <v>California</v>
      </c>
      <c r="B2097">
        <f t="shared" si="63"/>
        <v>2017</v>
      </c>
      <c r="C2097">
        <f>INDEX(Convictions!$B$2:$AR$52,MATCH(A2097,Convictions!$A$2:$A$52,0),MATCH(B2097,Convictions!$B$1:$AR$1,0))</f>
        <v>60</v>
      </c>
      <c r="D2097">
        <f>INDEX(Population!$B$2:$AR$52,MATCH(A2097,Population!$A$2:$A$52,0),MATCH(B2097,Population!$B$1:$AR$1,0))</f>
        <v>39399349</v>
      </c>
      <c r="E2097" s="6">
        <f>INDEX(Convictions_per_capita!$B$2:$AR$52,MATCH(A2097,Convictions_per_capita!$A$2:$A$52,0),MATCH(B2097,Convictions_per_capita!$B$1:$AR$1,0))</f>
        <v>1.522867801698957E-6</v>
      </c>
    </row>
    <row r="2098" spans="1:5" x14ac:dyDescent="0.35">
      <c r="A2098" t="str">
        <f t="shared" si="62"/>
        <v>Colorado</v>
      </c>
      <c r="B2098">
        <f t="shared" si="63"/>
        <v>2017</v>
      </c>
      <c r="C2098">
        <f>INDEX(Convictions!$B$2:$AR$52,MATCH(A2098,Convictions!$A$2:$A$52,0),MATCH(B2098,Convictions!$B$1:$AR$1,0))</f>
        <v>1</v>
      </c>
      <c r="D2098">
        <f>INDEX(Population!$B$2:$AR$52,MATCH(A2098,Population!$A$2:$A$52,0),MATCH(B2098,Population!$B$1:$AR$1,0))</f>
        <v>5615902</v>
      </c>
      <c r="E2098" s="6">
        <f>INDEX(Convictions_per_capita!$B$2:$AR$52,MATCH(A2098,Convictions_per_capita!$A$2:$A$52,0),MATCH(B2098,Convictions_per_capita!$B$1:$AR$1,0))</f>
        <v>1.7806578533599768E-7</v>
      </c>
    </row>
    <row r="2099" spans="1:5" x14ac:dyDescent="0.35">
      <c r="A2099" t="str">
        <f t="shared" si="62"/>
        <v>Connecticut</v>
      </c>
      <c r="B2099">
        <f t="shared" si="63"/>
        <v>2017</v>
      </c>
      <c r="C2099">
        <f>INDEX(Convictions!$B$2:$AR$52,MATCH(A2099,Convictions!$A$2:$A$52,0),MATCH(B2099,Convictions!$B$1:$AR$1,0))</f>
        <v>0</v>
      </c>
      <c r="D2099">
        <f>INDEX(Population!$B$2:$AR$52,MATCH(A2099,Population!$A$2:$A$52,0),MATCH(B2099,Population!$B$1:$AR$1,0))</f>
        <v>3573880</v>
      </c>
      <c r="E2099" s="6">
        <f>INDEX(Convictions_per_capita!$B$2:$AR$52,MATCH(A2099,Convictions_per_capita!$A$2:$A$52,0),MATCH(B2099,Convictions_per_capita!$B$1:$AR$1,0))</f>
        <v>0</v>
      </c>
    </row>
    <row r="2100" spans="1:5" x14ac:dyDescent="0.35">
      <c r="A2100" t="str">
        <f t="shared" si="62"/>
        <v>Delaware</v>
      </c>
      <c r="B2100">
        <f t="shared" si="63"/>
        <v>2017</v>
      </c>
      <c r="C2100">
        <f>INDEX(Convictions!$B$2:$AR$52,MATCH(A2100,Convictions!$A$2:$A$52,0),MATCH(B2100,Convictions!$B$1:$AR$1,0))</f>
        <v>2</v>
      </c>
      <c r="D2100">
        <f>INDEX(Population!$B$2:$AR$52,MATCH(A2100,Population!$A$2:$A$52,0),MATCH(B2100,Population!$B$1:$AR$1,0))</f>
        <v>957078</v>
      </c>
      <c r="E2100" s="6">
        <f>INDEX(Convictions_per_capita!$B$2:$AR$52,MATCH(A2100,Convictions_per_capita!$A$2:$A$52,0),MATCH(B2100,Convictions_per_capita!$B$1:$AR$1,0))</f>
        <v>2.0896938389556547E-6</v>
      </c>
    </row>
    <row r="2101" spans="1:5" x14ac:dyDescent="0.35">
      <c r="A2101" t="str">
        <f t="shared" si="62"/>
        <v>District of Columbia</v>
      </c>
      <c r="B2101">
        <f t="shared" si="63"/>
        <v>2017</v>
      </c>
      <c r="C2101">
        <f>INDEX(Convictions!$B$2:$AR$52,MATCH(A2101,Convictions!$A$2:$A$52,0),MATCH(B2101,Convictions!$B$1:$AR$1,0))</f>
        <v>10</v>
      </c>
      <c r="D2101">
        <f>INDEX(Population!$B$2:$AR$52,MATCH(A2101,Population!$A$2:$A$52,0),MATCH(B2101,Population!$B$1:$AR$1,0))</f>
        <v>695691</v>
      </c>
      <c r="E2101" s="6">
        <f>INDEX(Convictions_per_capita!$B$2:$AR$52,MATCH(A2101,Convictions_per_capita!$A$2:$A$52,0),MATCH(B2101,Convictions_per_capita!$B$1:$AR$1,0))</f>
        <v>1.4374197740088631E-5</v>
      </c>
    </row>
    <row r="2102" spans="1:5" x14ac:dyDescent="0.35">
      <c r="A2102" t="str">
        <f t="shared" ref="A2102:A2165" si="64">A2051</f>
        <v>Florida</v>
      </c>
      <c r="B2102">
        <f t="shared" ref="B2102:B2165" si="65">B2051+1</f>
        <v>2017</v>
      </c>
      <c r="C2102">
        <f>INDEX(Convictions!$B$2:$AR$52,MATCH(A2102,Convictions!$A$2:$A$52,0),MATCH(B2102,Convictions!$B$1:$AR$1,0))</f>
        <v>59</v>
      </c>
      <c r="D2102">
        <f>INDEX(Population!$B$2:$AR$52,MATCH(A2102,Population!$A$2:$A$52,0),MATCH(B2102,Population!$B$1:$AR$1,0))</f>
        <v>20976812</v>
      </c>
      <c r="E2102" s="6">
        <f>INDEX(Convictions_per_capita!$B$2:$AR$52,MATCH(A2102,Convictions_per_capita!$A$2:$A$52,0),MATCH(B2102,Convictions_per_capita!$B$1:$AR$1,0))</f>
        <v>2.8126294882177521E-6</v>
      </c>
    </row>
    <row r="2103" spans="1:5" x14ac:dyDescent="0.35">
      <c r="A2103" t="str">
        <f t="shared" si="64"/>
        <v>Georgia</v>
      </c>
      <c r="B2103">
        <f t="shared" si="65"/>
        <v>2017</v>
      </c>
      <c r="C2103">
        <f>INDEX(Convictions!$B$2:$AR$52,MATCH(A2103,Convictions!$A$2:$A$52,0),MATCH(B2103,Convictions!$B$1:$AR$1,0))</f>
        <v>35</v>
      </c>
      <c r="D2103">
        <f>INDEX(Population!$B$2:$AR$52,MATCH(A2103,Population!$A$2:$A$52,0),MATCH(B2103,Population!$B$1:$AR$1,0))</f>
        <v>10413055</v>
      </c>
      <c r="E2103" s="6">
        <f>INDEX(Convictions_per_capita!$B$2:$AR$52,MATCH(A2103,Convictions_per_capita!$A$2:$A$52,0),MATCH(B2103,Convictions_per_capita!$B$1:$AR$1,0))</f>
        <v>3.3611653832616845E-6</v>
      </c>
    </row>
    <row r="2104" spans="1:5" x14ac:dyDescent="0.35">
      <c r="A2104" t="str">
        <f t="shared" si="64"/>
        <v>Hawaii</v>
      </c>
      <c r="B2104">
        <f t="shared" si="65"/>
        <v>2017</v>
      </c>
      <c r="C2104">
        <f>INDEX(Convictions!$B$2:$AR$52,MATCH(A2104,Convictions!$A$2:$A$52,0),MATCH(B2104,Convictions!$B$1:$AR$1,0))</f>
        <v>2</v>
      </c>
      <c r="D2104">
        <f>INDEX(Population!$B$2:$AR$52,MATCH(A2104,Population!$A$2:$A$52,0),MATCH(B2104,Population!$B$1:$AR$1,0))</f>
        <v>1424203</v>
      </c>
      <c r="E2104" s="6">
        <f>INDEX(Convictions_per_capita!$B$2:$AR$52,MATCH(A2104,Convictions_per_capita!$A$2:$A$52,0),MATCH(B2104,Convictions_per_capita!$B$1:$AR$1,0))</f>
        <v>1.4042941912072927E-6</v>
      </c>
    </row>
    <row r="2105" spans="1:5" x14ac:dyDescent="0.35">
      <c r="A2105" t="str">
        <f t="shared" si="64"/>
        <v>Idaho</v>
      </c>
      <c r="B2105">
        <f t="shared" si="65"/>
        <v>2017</v>
      </c>
      <c r="C2105">
        <f>INDEX(Convictions!$B$2:$AR$52,MATCH(A2105,Convictions!$A$2:$A$52,0),MATCH(B2105,Convictions!$B$1:$AR$1,0))</f>
        <v>1</v>
      </c>
      <c r="D2105">
        <f>INDEX(Population!$B$2:$AR$52,MATCH(A2105,Population!$A$2:$A$52,0),MATCH(B2105,Population!$B$1:$AR$1,0))</f>
        <v>1718904</v>
      </c>
      <c r="E2105" s="6">
        <f>INDEX(Convictions_per_capita!$B$2:$AR$52,MATCH(A2105,Convictions_per_capita!$A$2:$A$52,0),MATCH(B2105,Convictions_per_capita!$B$1:$AR$1,0))</f>
        <v>5.8176605557960187E-7</v>
      </c>
    </row>
    <row r="2106" spans="1:5" x14ac:dyDescent="0.35">
      <c r="A2106" t="str">
        <f t="shared" si="64"/>
        <v>Illinois</v>
      </c>
      <c r="B2106">
        <f t="shared" si="65"/>
        <v>2017</v>
      </c>
      <c r="C2106">
        <f>INDEX(Convictions!$B$2:$AR$52,MATCH(A2106,Convictions!$A$2:$A$52,0),MATCH(B2106,Convictions!$B$1:$AR$1,0))</f>
        <v>34</v>
      </c>
      <c r="D2106">
        <f>INDEX(Population!$B$2:$AR$52,MATCH(A2106,Population!$A$2:$A$52,0),MATCH(B2106,Population!$B$1:$AR$1,0))</f>
        <v>12786196</v>
      </c>
      <c r="E2106" s="6">
        <f>INDEX(Convictions_per_capita!$B$2:$AR$52,MATCH(A2106,Convictions_per_capita!$A$2:$A$52,0),MATCH(B2106,Convictions_per_capita!$B$1:$AR$1,0))</f>
        <v>2.6591176922362209E-6</v>
      </c>
    </row>
    <row r="2107" spans="1:5" x14ac:dyDescent="0.35">
      <c r="A2107" t="str">
        <f t="shared" si="64"/>
        <v>Indiana</v>
      </c>
      <c r="B2107">
        <f t="shared" si="65"/>
        <v>2017</v>
      </c>
      <c r="C2107">
        <f>INDEX(Convictions!$B$2:$AR$52,MATCH(A2107,Convictions!$A$2:$A$52,0),MATCH(B2107,Convictions!$B$1:$AR$1,0))</f>
        <v>9</v>
      </c>
      <c r="D2107">
        <f>INDEX(Population!$B$2:$AR$52,MATCH(A2107,Population!$A$2:$A$52,0),MATCH(B2107,Population!$B$1:$AR$1,0))</f>
        <v>6660082</v>
      </c>
      <c r="E2107" s="6">
        <f>INDEX(Convictions_per_capita!$B$2:$AR$52,MATCH(A2107,Convictions_per_capita!$A$2:$A$52,0),MATCH(B2107,Convictions_per_capita!$B$1:$AR$1,0))</f>
        <v>1.3513347132963227E-6</v>
      </c>
    </row>
    <row r="2108" spans="1:5" x14ac:dyDescent="0.35">
      <c r="A2108" t="str">
        <f t="shared" si="64"/>
        <v>Iowa</v>
      </c>
      <c r="B2108">
        <f t="shared" si="65"/>
        <v>2017</v>
      </c>
      <c r="C2108">
        <f>INDEX(Convictions!$B$2:$AR$52,MATCH(A2108,Convictions!$A$2:$A$52,0),MATCH(B2108,Convictions!$B$1:$AR$1,0))</f>
        <v>4</v>
      </c>
      <c r="D2108">
        <f>INDEX(Population!$B$2:$AR$52,MATCH(A2108,Population!$A$2:$A$52,0),MATCH(B2108,Population!$B$1:$AR$1,0))</f>
        <v>3143637</v>
      </c>
      <c r="E2108" s="6">
        <f>INDEX(Convictions_per_capita!$B$2:$AR$52,MATCH(A2108,Convictions_per_capita!$A$2:$A$52,0),MATCH(B2108,Convictions_per_capita!$B$1:$AR$1,0))</f>
        <v>1.2724115411544017E-6</v>
      </c>
    </row>
    <row r="2109" spans="1:5" x14ac:dyDescent="0.35">
      <c r="A2109" t="str">
        <f t="shared" si="64"/>
        <v>Kansas</v>
      </c>
      <c r="B2109">
        <f t="shared" si="65"/>
        <v>2017</v>
      </c>
      <c r="C2109">
        <f>INDEX(Convictions!$B$2:$AR$52,MATCH(A2109,Convictions!$A$2:$A$52,0),MATCH(B2109,Convictions!$B$1:$AR$1,0))</f>
        <v>2</v>
      </c>
      <c r="D2109">
        <f>INDEX(Population!$B$2:$AR$52,MATCH(A2109,Population!$A$2:$A$52,0),MATCH(B2109,Population!$B$1:$AR$1,0))</f>
        <v>2910689</v>
      </c>
      <c r="E2109" s="6">
        <f>INDEX(Convictions_per_capita!$B$2:$AR$52,MATCH(A2109,Convictions_per_capita!$A$2:$A$52,0),MATCH(B2109,Convictions_per_capita!$B$1:$AR$1,0))</f>
        <v>6.8712253353072073E-7</v>
      </c>
    </row>
    <row r="2110" spans="1:5" x14ac:dyDescent="0.35">
      <c r="A2110" t="str">
        <f t="shared" si="64"/>
        <v>Kentucky</v>
      </c>
      <c r="B2110">
        <f t="shared" si="65"/>
        <v>2017</v>
      </c>
      <c r="C2110">
        <f>INDEX(Convictions!$B$2:$AR$52,MATCH(A2110,Convictions!$A$2:$A$52,0),MATCH(B2110,Convictions!$B$1:$AR$1,0))</f>
        <v>21</v>
      </c>
      <c r="D2110">
        <f>INDEX(Population!$B$2:$AR$52,MATCH(A2110,Population!$A$2:$A$52,0),MATCH(B2110,Population!$B$1:$AR$1,0))</f>
        <v>4453874</v>
      </c>
      <c r="E2110" s="6">
        <f>INDEX(Convictions_per_capita!$B$2:$AR$52,MATCH(A2110,Convictions_per_capita!$A$2:$A$52,0),MATCH(B2110,Convictions_per_capita!$B$1:$AR$1,0))</f>
        <v>4.7149964278288967E-6</v>
      </c>
    </row>
    <row r="2111" spans="1:5" x14ac:dyDescent="0.35">
      <c r="A2111" t="str">
        <f t="shared" si="64"/>
        <v>Louisiana</v>
      </c>
      <c r="B2111">
        <f t="shared" si="65"/>
        <v>2017</v>
      </c>
      <c r="C2111">
        <f>INDEX(Convictions!$B$2:$AR$52,MATCH(A2111,Convictions!$A$2:$A$52,0),MATCH(B2111,Convictions!$B$1:$AR$1,0))</f>
        <v>32</v>
      </c>
      <c r="D2111">
        <f>INDEX(Population!$B$2:$AR$52,MATCH(A2111,Population!$A$2:$A$52,0),MATCH(B2111,Population!$B$1:$AR$1,0))</f>
        <v>4670818</v>
      </c>
      <c r="E2111" s="6">
        <f>INDEX(Convictions_per_capita!$B$2:$AR$52,MATCH(A2111,Convictions_per_capita!$A$2:$A$52,0),MATCH(B2111,Convictions_per_capita!$B$1:$AR$1,0))</f>
        <v>6.8510483602658034E-6</v>
      </c>
    </row>
    <row r="2112" spans="1:5" x14ac:dyDescent="0.35">
      <c r="A2112" t="str">
        <f t="shared" si="64"/>
        <v>Maine</v>
      </c>
      <c r="B2112">
        <f t="shared" si="65"/>
        <v>2017</v>
      </c>
      <c r="C2112">
        <f>INDEX(Convictions!$B$2:$AR$52,MATCH(A2112,Convictions!$A$2:$A$52,0),MATCH(B2112,Convictions!$B$1:$AR$1,0))</f>
        <v>0</v>
      </c>
      <c r="D2112">
        <f>INDEX(Population!$B$2:$AR$52,MATCH(A2112,Population!$A$2:$A$52,0),MATCH(B2112,Population!$B$1:$AR$1,0))</f>
        <v>1335063</v>
      </c>
      <c r="E2112" s="6">
        <f>INDEX(Convictions_per_capita!$B$2:$AR$52,MATCH(A2112,Convictions_per_capita!$A$2:$A$52,0),MATCH(B2112,Convictions_per_capita!$B$1:$AR$1,0))</f>
        <v>0</v>
      </c>
    </row>
    <row r="2113" spans="1:5" x14ac:dyDescent="0.35">
      <c r="A2113" t="str">
        <f t="shared" si="64"/>
        <v>Maryland</v>
      </c>
      <c r="B2113">
        <f t="shared" si="65"/>
        <v>2017</v>
      </c>
      <c r="C2113">
        <f>INDEX(Convictions!$B$2:$AR$52,MATCH(A2113,Convictions!$A$2:$A$52,0),MATCH(B2113,Convictions!$B$1:$AR$1,0))</f>
        <v>80</v>
      </c>
      <c r="D2113">
        <f>INDEX(Population!$B$2:$AR$52,MATCH(A2113,Population!$A$2:$A$52,0),MATCH(B2113,Population!$B$1:$AR$1,0))</f>
        <v>6024891</v>
      </c>
      <c r="E2113" s="6">
        <f>INDEX(Convictions_per_capita!$B$2:$AR$52,MATCH(A2113,Convictions_per_capita!$A$2:$A$52,0),MATCH(B2113,Convictions_per_capita!$B$1:$AR$1,0))</f>
        <v>1.3278248519350807E-5</v>
      </c>
    </row>
    <row r="2114" spans="1:5" x14ac:dyDescent="0.35">
      <c r="A2114" t="str">
        <f t="shared" si="64"/>
        <v>Massachusetts</v>
      </c>
      <c r="B2114">
        <f t="shared" si="65"/>
        <v>2017</v>
      </c>
      <c r="C2114">
        <f>INDEX(Convictions!$B$2:$AR$52,MATCH(A2114,Convictions!$A$2:$A$52,0),MATCH(B2114,Convictions!$B$1:$AR$1,0))</f>
        <v>19</v>
      </c>
      <c r="D2114">
        <f>INDEX(Population!$B$2:$AR$52,MATCH(A2114,Population!$A$2:$A$52,0),MATCH(B2114,Population!$B$1:$AR$1,0))</f>
        <v>6863246</v>
      </c>
      <c r="E2114" s="6">
        <f>INDEX(Convictions_per_capita!$B$2:$AR$52,MATCH(A2114,Convictions_per_capita!$A$2:$A$52,0),MATCH(B2114,Convictions_per_capita!$B$1:$AR$1,0))</f>
        <v>2.7683693692459807E-6</v>
      </c>
    </row>
    <row r="2115" spans="1:5" x14ac:dyDescent="0.35">
      <c r="A2115" t="str">
        <f t="shared" si="64"/>
        <v>Michigan</v>
      </c>
      <c r="B2115">
        <f t="shared" si="65"/>
        <v>2017</v>
      </c>
      <c r="C2115">
        <f>INDEX(Convictions!$B$2:$AR$52,MATCH(A2115,Convictions!$A$2:$A$52,0),MATCH(B2115,Convictions!$B$1:$AR$1,0))</f>
        <v>27</v>
      </c>
      <c r="D2115">
        <f>INDEX(Population!$B$2:$AR$52,MATCH(A2115,Population!$A$2:$A$52,0),MATCH(B2115,Population!$B$1:$AR$1,0))</f>
        <v>9976447</v>
      </c>
      <c r="E2115" s="6">
        <f>INDEX(Convictions_per_capita!$B$2:$AR$52,MATCH(A2115,Convictions_per_capita!$A$2:$A$52,0),MATCH(B2115,Convictions_per_capita!$B$1:$AR$1,0))</f>
        <v>2.7063743234440076E-6</v>
      </c>
    </row>
    <row r="2116" spans="1:5" x14ac:dyDescent="0.35">
      <c r="A2116" t="str">
        <f t="shared" si="64"/>
        <v>Minnesota</v>
      </c>
      <c r="B2116">
        <f t="shared" si="65"/>
        <v>2017</v>
      </c>
      <c r="C2116">
        <f>INDEX(Convictions!$B$2:$AR$52,MATCH(A2116,Convictions!$A$2:$A$52,0),MATCH(B2116,Convictions!$B$1:$AR$1,0))</f>
        <v>3</v>
      </c>
      <c r="D2116">
        <f>INDEX(Population!$B$2:$AR$52,MATCH(A2116,Population!$A$2:$A$52,0),MATCH(B2116,Population!$B$1:$AR$1,0))</f>
        <v>5568155</v>
      </c>
      <c r="E2116" s="6">
        <f>INDEX(Convictions_per_capita!$B$2:$AR$52,MATCH(A2116,Convictions_per_capita!$A$2:$A$52,0),MATCH(B2116,Convictions_per_capita!$B$1:$AR$1,0))</f>
        <v>5.3877810513536351E-7</v>
      </c>
    </row>
    <row r="2117" spans="1:5" x14ac:dyDescent="0.35">
      <c r="A2117" t="str">
        <f t="shared" si="64"/>
        <v>Mississippi</v>
      </c>
      <c r="B2117">
        <f t="shared" si="65"/>
        <v>2017</v>
      </c>
      <c r="C2117">
        <f>INDEX(Convictions!$B$2:$AR$52,MATCH(A2117,Convictions!$A$2:$A$52,0),MATCH(B2117,Convictions!$B$1:$AR$1,0))</f>
        <v>9</v>
      </c>
      <c r="D2117">
        <f>INDEX(Population!$B$2:$AR$52,MATCH(A2117,Population!$A$2:$A$52,0),MATCH(B2117,Population!$B$1:$AR$1,0))</f>
        <v>2989663</v>
      </c>
      <c r="E2117" s="6">
        <f>INDEX(Convictions_per_capita!$B$2:$AR$52,MATCH(A2117,Convictions_per_capita!$A$2:$A$52,0),MATCH(B2117,Convictions_per_capita!$B$1:$AR$1,0))</f>
        <v>3.010372741007933E-6</v>
      </c>
    </row>
    <row r="2118" spans="1:5" x14ac:dyDescent="0.35">
      <c r="A2118" t="str">
        <f t="shared" si="64"/>
        <v>Missouri</v>
      </c>
      <c r="B2118">
        <f t="shared" si="65"/>
        <v>2017</v>
      </c>
      <c r="C2118">
        <f>INDEX(Convictions!$B$2:$AR$52,MATCH(A2118,Convictions!$A$2:$A$52,0),MATCH(B2118,Convictions!$B$1:$AR$1,0))</f>
        <v>14</v>
      </c>
      <c r="D2118">
        <f>INDEX(Population!$B$2:$AR$52,MATCH(A2118,Population!$A$2:$A$52,0),MATCH(B2118,Population!$B$1:$AR$1,0))</f>
        <v>6108612</v>
      </c>
      <c r="E2118" s="6">
        <f>INDEX(Convictions_per_capita!$B$2:$AR$52,MATCH(A2118,Convictions_per_capita!$A$2:$A$52,0),MATCH(B2118,Convictions_per_capita!$B$1:$AR$1,0))</f>
        <v>2.2918463310486898E-6</v>
      </c>
    </row>
    <row r="2119" spans="1:5" x14ac:dyDescent="0.35">
      <c r="A2119" t="str">
        <f t="shared" si="64"/>
        <v>Montana</v>
      </c>
      <c r="B2119">
        <f t="shared" si="65"/>
        <v>2017</v>
      </c>
      <c r="C2119">
        <f>INDEX(Convictions!$B$2:$AR$52,MATCH(A2119,Convictions!$A$2:$A$52,0),MATCH(B2119,Convictions!$B$1:$AR$1,0))</f>
        <v>19</v>
      </c>
      <c r="D2119">
        <f>INDEX(Population!$B$2:$AR$52,MATCH(A2119,Population!$A$2:$A$52,0),MATCH(B2119,Population!$B$1:$AR$1,0))</f>
        <v>1053090</v>
      </c>
      <c r="E2119" s="6">
        <f>INDEX(Convictions_per_capita!$B$2:$AR$52,MATCH(A2119,Convictions_per_capita!$A$2:$A$52,0),MATCH(B2119,Convictions_per_capita!$B$1:$AR$1,0))</f>
        <v>1.8042142646877286E-5</v>
      </c>
    </row>
    <row r="2120" spans="1:5" x14ac:dyDescent="0.35">
      <c r="A2120" t="str">
        <f t="shared" si="64"/>
        <v>Nebraska</v>
      </c>
      <c r="B2120">
        <f t="shared" si="65"/>
        <v>2017</v>
      </c>
      <c r="C2120">
        <f>INDEX(Convictions!$B$2:$AR$52,MATCH(A2120,Convictions!$A$2:$A$52,0),MATCH(B2120,Convictions!$B$1:$AR$1,0))</f>
        <v>8</v>
      </c>
      <c r="D2120">
        <f>INDEX(Population!$B$2:$AR$52,MATCH(A2120,Population!$A$2:$A$52,0),MATCH(B2120,Population!$B$1:$AR$1,0))</f>
        <v>1917575</v>
      </c>
      <c r="E2120" s="6">
        <f>INDEX(Convictions_per_capita!$B$2:$AR$52,MATCH(A2120,Convictions_per_capita!$A$2:$A$52,0),MATCH(B2120,Convictions_per_capita!$B$1:$AR$1,0))</f>
        <v>4.1719359086346039E-6</v>
      </c>
    </row>
    <row r="2121" spans="1:5" x14ac:dyDescent="0.35">
      <c r="A2121" t="str">
        <f t="shared" si="64"/>
        <v>Nevada</v>
      </c>
      <c r="B2121">
        <f t="shared" si="65"/>
        <v>2017</v>
      </c>
      <c r="C2121">
        <f>INDEX(Convictions!$B$2:$AR$52,MATCH(A2121,Convictions!$A$2:$A$52,0),MATCH(B2121,Convictions!$B$1:$AR$1,0))</f>
        <v>1</v>
      </c>
      <c r="D2121">
        <f>INDEX(Population!$B$2:$AR$52,MATCH(A2121,Population!$A$2:$A$52,0),MATCH(B2121,Population!$B$1:$AR$1,0))</f>
        <v>2972405</v>
      </c>
      <c r="E2121" s="6">
        <f>INDEX(Convictions_per_capita!$B$2:$AR$52,MATCH(A2121,Convictions_per_capita!$A$2:$A$52,0),MATCH(B2121,Convictions_per_capita!$B$1:$AR$1,0))</f>
        <v>3.3642790938650689E-7</v>
      </c>
    </row>
    <row r="2122" spans="1:5" x14ac:dyDescent="0.35">
      <c r="A2122" t="str">
        <f t="shared" si="64"/>
        <v>New Hampshire</v>
      </c>
      <c r="B2122">
        <f t="shared" si="65"/>
        <v>2017</v>
      </c>
      <c r="C2122">
        <f>INDEX(Convictions!$B$2:$AR$52,MATCH(A2122,Convictions!$A$2:$A$52,0),MATCH(B2122,Convictions!$B$1:$AR$1,0))</f>
        <v>1</v>
      </c>
      <c r="D2122">
        <f>INDEX(Population!$B$2:$AR$52,MATCH(A2122,Population!$A$2:$A$52,0),MATCH(B2122,Population!$B$1:$AR$1,0))</f>
        <v>1349767</v>
      </c>
      <c r="E2122" s="6">
        <f>INDEX(Convictions_per_capita!$B$2:$AR$52,MATCH(A2122,Convictions_per_capita!$A$2:$A$52,0),MATCH(B2122,Convictions_per_capita!$B$1:$AR$1,0))</f>
        <v>7.4086860917476865E-7</v>
      </c>
    </row>
    <row r="2123" spans="1:5" x14ac:dyDescent="0.35">
      <c r="A2123" t="str">
        <f t="shared" si="64"/>
        <v>New Jersey</v>
      </c>
      <c r="B2123">
        <f t="shared" si="65"/>
        <v>2017</v>
      </c>
      <c r="C2123">
        <f>INDEX(Convictions!$B$2:$AR$52,MATCH(A2123,Convictions!$A$2:$A$52,0),MATCH(B2123,Convictions!$B$1:$AR$1,0))</f>
        <v>21</v>
      </c>
      <c r="D2123">
        <f>INDEX(Population!$B$2:$AR$52,MATCH(A2123,Population!$A$2:$A$52,0),MATCH(B2123,Population!$B$1:$AR$1,0))</f>
        <v>8888543</v>
      </c>
      <c r="E2123" s="6">
        <f>INDEX(Convictions_per_capita!$B$2:$AR$52,MATCH(A2123,Convictions_per_capita!$A$2:$A$52,0),MATCH(B2123,Convictions_per_capita!$B$1:$AR$1,0))</f>
        <v>2.3625919343586458E-6</v>
      </c>
    </row>
    <row r="2124" spans="1:5" x14ac:dyDescent="0.35">
      <c r="A2124" t="str">
        <f t="shared" si="64"/>
        <v>New Mexico</v>
      </c>
      <c r="B2124">
        <f t="shared" si="65"/>
        <v>2017</v>
      </c>
      <c r="C2124">
        <f>INDEX(Convictions!$B$2:$AR$52,MATCH(A2124,Convictions!$A$2:$A$52,0),MATCH(B2124,Convictions!$B$1:$AR$1,0))</f>
        <v>6</v>
      </c>
      <c r="D2124">
        <f>INDEX(Population!$B$2:$AR$52,MATCH(A2124,Population!$A$2:$A$52,0),MATCH(B2124,Population!$B$1:$AR$1,0))</f>
        <v>2093395</v>
      </c>
      <c r="E2124" s="6">
        <f>INDEX(Convictions_per_capita!$B$2:$AR$52,MATCH(A2124,Convictions_per_capita!$A$2:$A$52,0),MATCH(B2124,Convictions_per_capita!$B$1:$AR$1,0))</f>
        <v>2.8661576052297823E-6</v>
      </c>
    </row>
    <row r="2125" spans="1:5" x14ac:dyDescent="0.35">
      <c r="A2125" t="str">
        <f t="shared" si="64"/>
        <v>New York</v>
      </c>
      <c r="B2125">
        <f t="shared" si="65"/>
        <v>2017</v>
      </c>
      <c r="C2125">
        <f>INDEX(Convictions!$B$2:$AR$52,MATCH(A2125,Convictions!$A$2:$A$52,0),MATCH(B2125,Convictions!$B$1:$AR$1,0))</f>
        <v>46</v>
      </c>
      <c r="D2125">
        <f>INDEX(Population!$B$2:$AR$52,MATCH(A2125,Population!$A$2:$A$52,0),MATCH(B2125,Population!$B$1:$AR$1,0))</f>
        <v>19590719</v>
      </c>
      <c r="E2125" s="6">
        <f>INDEX(Convictions_per_capita!$B$2:$AR$52,MATCH(A2125,Convictions_per_capita!$A$2:$A$52,0),MATCH(B2125,Convictions_per_capita!$B$1:$AR$1,0))</f>
        <v>2.3480506254007317E-6</v>
      </c>
    </row>
    <row r="2126" spans="1:5" x14ac:dyDescent="0.35">
      <c r="A2126" t="str">
        <f t="shared" si="64"/>
        <v>North Carolina</v>
      </c>
      <c r="B2126">
        <f t="shared" si="65"/>
        <v>2017</v>
      </c>
      <c r="C2126">
        <f>INDEX(Convictions!$B$2:$AR$52,MATCH(A2126,Convictions!$A$2:$A$52,0),MATCH(B2126,Convictions!$B$1:$AR$1,0))</f>
        <v>9</v>
      </c>
      <c r="D2126">
        <f>INDEX(Population!$B$2:$AR$52,MATCH(A2126,Population!$A$2:$A$52,0),MATCH(B2126,Population!$B$1:$AR$1,0))</f>
        <v>10270800</v>
      </c>
      <c r="E2126" s="6">
        <f>INDEX(Convictions_per_capita!$B$2:$AR$52,MATCH(A2126,Convictions_per_capita!$A$2:$A$52,0),MATCH(B2126,Convictions_per_capita!$B$1:$AR$1,0))</f>
        <v>8.7627059235892039E-7</v>
      </c>
    </row>
    <row r="2127" spans="1:5" x14ac:dyDescent="0.35">
      <c r="A2127" t="str">
        <f t="shared" si="64"/>
        <v>North Dakota</v>
      </c>
      <c r="B2127">
        <f t="shared" si="65"/>
        <v>2017</v>
      </c>
      <c r="C2127">
        <f>INDEX(Convictions!$B$2:$AR$52,MATCH(A2127,Convictions!$A$2:$A$52,0),MATCH(B2127,Convictions!$B$1:$AR$1,0))</f>
        <v>2</v>
      </c>
      <c r="D2127">
        <f>INDEX(Population!$B$2:$AR$52,MATCH(A2127,Population!$A$2:$A$52,0),MATCH(B2127,Population!$B$1:$AR$1,0))</f>
        <v>755176</v>
      </c>
      <c r="E2127" s="6">
        <f>INDEX(Convictions_per_capita!$B$2:$AR$52,MATCH(A2127,Convictions_per_capita!$A$2:$A$52,0),MATCH(B2127,Convictions_per_capita!$B$1:$AR$1,0))</f>
        <v>2.6483892496583578E-6</v>
      </c>
    </row>
    <row r="2128" spans="1:5" x14ac:dyDescent="0.35">
      <c r="A2128" t="str">
        <f t="shared" si="64"/>
        <v>Ohio</v>
      </c>
      <c r="B2128">
        <f t="shared" si="65"/>
        <v>2017</v>
      </c>
      <c r="C2128">
        <f>INDEX(Convictions!$B$2:$AR$52,MATCH(A2128,Convictions!$A$2:$A$52,0),MATCH(B2128,Convictions!$B$1:$AR$1,0))</f>
        <v>12</v>
      </c>
      <c r="D2128">
        <f>INDEX(Population!$B$2:$AR$52,MATCH(A2128,Population!$A$2:$A$52,0),MATCH(B2128,Population!$B$1:$AR$1,0))</f>
        <v>11664129</v>
      </c>
      <c r="E2128" s="6">
        <f>INDEX(Convictions_per_capita!$B$2:$AR$52,MATCH(A2128,Convictions_per_capita!$A$2:$A$52,0),MATCH(B2128,Convictions_per_capita!$B$1:$AR$1,0))</f>
        <v>1.0287952062258571E-6</v>
      </c>
    </row>
    <row r="2129" spans="1:5" x14ac:dyDescent="0.35">
      <c r="A2129" t="str">
        <f t="shared" si="64"/>
        <v>Oklahoma</v>
      </c>
      <c r="B2129">
        <f t="shared" si="65"/>
        <v>2017</v>
      </c>
      <c r="C2129">
        <f>INDEX(Convictions!$B$2:$AR$52,MATCH(A2129,Convictions!$A$2:$A$52,0),MATCH(B2129,Convictions!$B$1:$AR$1,0))</f>
        <v>21</v>
      </c>
      <c r="D2129">
        <f>INDEX(Population!$B$2:$AR$52,MATCH(A2129,Population!$A$2:$A$52,0),MATCH(B2129,Population!$B$1:$AR$1,0))</f>
        <v>3932640</v>
      </c>
      <c r="E2129" s="6">
        <f>INDEX(Convictions_per_capita!$B$2:$AR$52,MATCH(A2129,Convictions_per_capita!$A$2:$A$52,0),MATCH(B2129,Convictions_per_capita!$B$1:$AR$1,0))</f>
        <v>5.339924325643842E-6</v>
      </c>
    </row>
    <row r="2130" spans="1:5" x14ac:dyDescent="0.35">
      <c r="A2130" t="str">
        <f t="shared" si="64"/>
        <v>Oregon</v>
      </c>
      <c r="B2130">
        <f t="shared" si="65"/>
        <v>2017</v>
      </c>
      <c r="C2130">
        <f>INDEX(Convictions!$B$2:$AR$52,MATCH(A2130,Convictions!$A$2:$A$52,0),MATCH(B2130,Convictions!$B$1:$AR$1,0))</f>
        <v>1</v>
      </c>
      <c r="D2130">
        <f>INDEX(Population!$B$2:$AR$52,MATCH(A2130,Population!$A$2:$A$52,0),MATCH(B2130,Population!$B$1:$AR$1,0))</f>
        <v>4146592</v>
      </c>
      <c r="E2130" s="6">
        <f>INDEX(Convictions_per_capita!$B$2:$AR$52,MATCH(A2130,Convictions_per_capita!$A$2:$A$52,0),MATCH(B2130,Convictions_per_capita!$B$1:$AR$1,0))</f>
        <v>2.4116189873515406E-7</v>
      </c>
    </row>
    <row r="2131" spans="1:5" x14ac:dyDescent="0.35">
      <c r="A2131" t="str">
        <f t="shared" si="64"/>
        <v>Pennsylvania</v>
      </c>
      <c r="B2131">
        <f t="shared" si="65"/>
        <v>2017</v>
      </c>
      <c r="C2131">
        <f>INDEX(Convictions!$B$2:$AR$52,MATCH(A2131,Convictions!$A$2:$A$52,0),MATCH(B2131,Convictions!$B$1:$AR$1,0))</f>
        <v>48</v>
      </c>
      <c r="D2131">
        <f>INDEX(Population!$B$2:$AR$52,MATCH(A2131,Population!$A$2:$A$52,0),MATCH(B2131,Population!$B$1:$AR$1,0))</f>
        <v>12790447</v>
      </c>
      <c r="E2131" s="6">
        <f>INDEX(Convictions_per_capita!$B$2:$AR$52,MATCH(A2131,Convictions_per_capita!$A$2:$A$52,0),MATCH(B2131,Convictions_per_capita!$B$1:$AR$1,0))</f>
        <v>3.752800820800086E-6</v>
      </c>
    </row>
    <row r="2132" spans="1:5" x14ac:dyDescent="0.35">
      <c r="A2132" t="str">
        <f t="shared" si="64"/>
        <v>Rhode Island</v>
      </c>
      <c r="B2132">
        <f t="shared" si="65"/>
        <v>2017</v>
      </c>
      <c r="C2132">
        <f>INDEX(Convictions!$B$2:$AR$52,MATCH(A2132,Convictions!$A$2:$A$52,0),MATCH(B2132,Convictions!$B$1:$AR$1,0))</f>
        <v>1</v>
      </c>
      <c r="D2132">
        <f>INDEX(Population!$B$2:$AR$52,MATCH(A2132,Population!$A$2:$A$52,0),MATCH(B2132,Population!$B$1:$AR$1,0))</f>
        <v>1056486</v>
      </c>
      <c r="E2132" s="6">
        <f>INDEX(Convictions_per_capita!$B$2:$AR$52,MATCH(A2132,Convictions_per_capita!$A$2:$A$52,0),MATCH(B2132,Convictions_per_capita!$B$1:$AR$1,0))</f>
        <v>9.4653407617327627E-7</v>
      </c>
    </row>
    <row r="2133" spans="1:5" x14ac:dyDescent="0.35">
      <c r="A2133" t="str">
        <f t="shared" si="64"/>
        <v>South Carolina</v>
      </c>
      <c r="B2133">
        <f t="shared" si="65"/>
        <v>2017</v>
      </c>
      <c r="C2133">
        <f>INDEX(Convictions!$B$2:$AR$52,MATCH(A2133,Convictions!$A$2:$A$52,0),MATCH(B2133,Convictions!$B$1:$AR$1,0))</f>
        <v>0</v>
      </c>
      <c r="D2133">
        <f>INDEX(Population!$B$2:$AR$52,MATCH(A2133,Population!$A$2:$A$52,0),MATCH(B2133,Population!$B$1:$AR$1,0))</f>
        <v>5021219</v>
      </c>
      <c r="E2133" s="6">
        <f>INDEX(Convictions_per_capita!$B$2:$AR$52,MATCH(A2133,Convictions_per_capita!$A$2:$A$52,0),MATCH(B2133,Convictions_per_capita!$B$1:$AR$1,0))</f>
        <v>0</v>
      </c>
    </row>
    <row r="2134" spans="1:5" x14ac:dyDescent="0.35">
      <c r="A2134" t="str">
        <f t="shared" si="64"/>
        <v>South Dakota</v>
      </c>
      <c r="B2134">
        <f t="shared" si="65"/>
        <v>2017</v>
      </c>
      <c r="C2134">
        <f>INDEX(Convictions!$B$2:$AR$52,MATCH(A2134,Convictions!$A$2:$A$52,0),MATCH(B2134,Convictions!$B$1:$AR$1,0))</f>
        <v>15</v>
      </c>
      <c r="D2134">
        <f>INDEX(Population!$B$2:$AR$52,MATCH(A2134,Population!$A$2:$A$52,0),MATCH(B2134,Population!$B$1:$AR$1,0))</f>
        <v>873286</v>
      </c>
      <c r="E2134" s="6">
        <f>INDEX(Convictions_per_capita!$B$2:$AR$52,MATCH(A2134,Convictions_per_capita!$A$2:$A$52,0),MATCH(B2134,Convictions_per_capita!$B$1:$AR$1,0))</f>
        <v>1.7176503459347796E-5</v>
      </c>
    </row>
    <row r="2135" spans="1:5" x14ac:dyDescent="0.35">
      <c r="A2135" t="str">
        <f t="shared" si="64"/>
        <v>Tennessee</v>
      </c>
      <c r="B2135">
        <f t="shared" si="65"/>
        <v>2017</v>
      </c>
      <c r="C2135">
        <f>INDEX(Convictions!$B$2:$AR$52,MATCH(A2135,Convictions!$A$2:$A$52,0),MATCH(B2135,Convictions!$B$1:$AR$1,0))</f>
        <v>17</v>
      </c>
      <c r="D2135">
        <f>INDEX(Population!$B$2:$AR$52,MATCH(A2135,Population!$A$2:$A$52,0),MATCH(B2135,Population!$B$1:$AR$1,0))</f>
        <v>6708794</v>
      </c>
      <c r="E2135" s="6">
        <f>INDEX(Convictions_per_capita!$B$2:$AR$52,MATCH(A2135,Convictions_per_capita!$A$2:$A$52,0),MATCH(B2135,Convictions_per_capita!$B$1:$AR$1,0))</f>
        <v>2.5339874797169209E-6</v>
      </c>
    </row>
    <row r="2136" spans="1:5" x14ac:dyDescent="0.35">
      <c r="A2136" t="str">
        <f t="shared" si="64"/>
        <v>Texas</v>
      </c>
      <c r="B2136">
        <f t="shared" si="65"/>
        <v>2017</v>
      </c>
      <c r="C2136">
        <f>INDEX(Convictions!$B$2:$AR$52,MATCH(A2136,Convictions!$A$2:$A$52,0),MATCH(B2136,Convictions!$B$1:$AR$1,0))</f>
        <v>67</v>
      </c>
      <c r="D2136">
        <f>INDEX(Population!$B$2:$AR$52,MATCH(A2136,Population!$A$2:$A$52,0),MATCH(B2136,Population!$B$1:$AR$1,0))</f>
        <v>28322717</v>
      </c>
      <c r="E2136" s="6">
        <f>INDEX(Convictions_per_capita!$B$2:$AR$52,MATCH(A2136,Convictions_per_capita!$A$2:$A$52,0),MATCH(B2136,Convictions_per_capita!$B$1:$AR$1,0))</f>
        <v>2.3655922558559618E-6</v>
      </c>
    </row>
    <row r="2137" spans="1:5" x14ac:dyDescent="0.35">
      <c r="A2137" t="str">
        <f t="shared" si="64"/>
        <v>Utah</v>
      </c>
      <c r="B2137">
        <f t="shared" si="65"/>
        <v>2017</v>
      </c>
      <c r="C2137">
        <f>INDEX(Convictions!$B$2:$AR$52,MATCH(A2137,Convictions!$A$2:$A$52,0),MATCH(B2137,Convictions!$B$1:$AR$1,0))</f>
        <v>1</v>
      </c>
      <c r="D2137">
        <f>INDEX(Population!$B$2:$AR$52,MATCH(A2137,Population!$A$2:$A$52,0),MATCH(B2137,Population!$B$1:$AR$1,0))</f>
        <v>3103118</v>
      </c>
      <c r="E2137" s="6">
        <f>INDEX(Convictions_per_capita!$B$2:$AR$52,MATCH(A2137,Convictions_per_capita!$A$2:$A$52,0),MATCH(B2137,Convictions_per_capita!$B$1:$AR$1,0))</f>
        <v>3.2225651747693772E-7</v>
      </c>
    </row>
    <row r="2138" spans="1:5" x14ac:dyDescent="0.35">
      <c r="A2138" t="str">
        <f t="shared" si="64"/>
        <v>Vermont</v>
      </c>
      <c r="B2138">
        <f t="shared" si="65"/>
        <v>2017</v>
      </c>
      <c r="C2138">
        <f>INDEX(Convictions!$B$2:$AR$52,MATCH(A2138,Convictions!$A$2:$A$52,0),MATCH(B2138,Convictions!$B$1:$AR$1,0))</f>
        <v>0</v>
      </c>
      <c r="D2138">
        <f>INDEX(Population!$B$2:$AR$52,MATCH(A2138,Population!$A$2:$A$52,0),MATCH(B2138,Population!$B$1:$AR$1,0))</f>
        <v>624525</v>
      </c>
      <c r="E2138" s="6">
        <f>INDEX(Convictions_per_capita!$B$2:$AR$52,MATCH(A2138,Convictions_per_capita!$A$2:$A$52,0),MATCH(B2138,Convictions_per_capita!$B$1:$AR$1,0))</f>
        <v>0</v>
      </c>
    </row>
    <row r="2139" spans="1:5" x14ac:dyDescent="0.35">
      <c r="A2139" t="str">
        <f t="shared" si="64"/>
        <v>Virginia</v>
      </c>
      <c r="B2139">
        <f t="shared" si="65"/>
        <v>2017</v>
      </c>
      <c r="C2139">
        <f>INDEX(Convictions!$B$2:$AR$52,MATCH(A2139,Convictions!$A$2:$A$52,0),MATCH(B2139,Convictions!$B$1:$AR$1,0))</f>
        <v>35</v>
      </c>
      <c r="D2139">
        <f>INDEX(Population!$B$2:$AR$52,MATCH(A2139,Population!$A$2:$A$52,0),MATCH(B2139,Population!$B$1:$AR$1,0))</f>
        <v>8465207</v>
      </c>
      <c r="E2139" s="6">
        <f>INDEX(Convictions_per_capita!$B$2:$AR$52,MATCH(A2139,Convictions_per_capita!$A$2:$A$52,0),MATCH(B2139,Convictions_per_capita!$B$1:$AR$1,0))</f>
        <v>4.1345710742808771E-6</v>
      </c>
    </row>
    <row r="2140" spans="1:5" x14ac:dyDescent="0.35">
      <c r="A2140" t="str">
        <f t="shared" si="64"/>
        <v>Washington</v>
      </c>
      <c r="B2140">
        <f t="shared" si="65"/>
        <v>2017</v>
      </c>
      <c r="C2140">
        <f>INDEX(Convictions!$B$2:$AR$52,MATCH(A2140,Convictions!$A$2:$A$52,0),MATCH(B2140,Convictions!$B$1:$AR$1,0))</f>
        <v>8</v>
      </c>
      <c r="D2140">
        <f>INDEX(Population!$B$2:$AR$52,MATCH(A2140,Population!$A$2:$A$52,0),MATCH(B2140,Population!$B$1:$AR$1,0))</f>
        <v>7425432</v>
      </c>
      <c r="E2140" s="6">
        <f>INDEX(Convictions_per_capita!$B$2:$AR$52,MATCH(A2140,Convictions_per_capita!$A$2:$A$52,0),MATCH(B2140,Convictions_per_capita!$B$1:$AR$1,0))</f>
        <v>1.0773783936072675E-6</v>
      </c>
    </row>
    <row r="2141" spans="1:5" x14ac:dyDescent="0.35">
      <c r="A2141" t="str">
        <f t="shared" si="64"/>
        <v>West Virginia</v>
      </c>
      <c r="B2141">
        <f t="shared" si="65"/>
        <v>2017</v>
      </c>
      <c r="C2141">
        <f>INDEX(Convictions!$B$2:$AR$52,MATCH(A2141,Convictions!$A$2:$A$52,0),MATCH(B2141,Convictions!$B$1:$AR$1,0))</f>
        <v>7</v>
      </c>
      <c r="D2141">
        <f>INDEX(Population!$B$2:$AR$52,MATCH(A2141,Population!$A$2:$A$52,0),MATCH(B2141,Population!$B$1:$AR$1,0))</f>
        <v>1817048</v>
      </c>
      <c r="E2141" s="6">
        <f>INDEX(Convictions_per_capita!$B$2:$AR$52,MATCH(A2141,Convictions_per_capita!$A$2:$A$52,0),MATCH(B2141,Convictions_per_capita!$B$1:$AR$1,0))</f>
        <v>3.8524023581105175E-6</v>
      </c>
    </row>
    <row r="2142" spans="1:5" x14ac:dyDescent="0.35">
      <c r="A2142" t="str">
        <f t="shared" si="64"/>
        <v>Wisconsin</v>
      </c>
      <c r="B2142">
        <f t="shared" si="65"/>
        <v>2017</v>
      </c>
      <c r="C2142">
        <f>INDEX(Convictions!$B$2:$AR$52,MATCH(A2142,Convictions!$A$2:$A$52,0),MATCH(B2142,Convictions!$B$1:$AR$1,0))</f>
        <v>8</v>
      </c>
      <c r="D2142">
        <f>INDEX(Population!$B$2:$AR$52,MATCH(A2142,Population!$A$2:$A$52,0),MATCH(B2142,Population!$B$1:$AR$1,0))</f>
        <v>5792051</v>
      </c>
      <c r="E2142" s="6">
        <f>INDEX(Convictions_per_capita!$B$2:$AR$52,MATCH(A2142,Convictions_per_capita!$A$2:$A$52,0),MATCH(B2142,Convictions_per_capita!$B$1:$AR$1,0))</f>
        <v>1.3812033077747417E-6</v>
      </c>
    </row>
    <row r="2143" spans="1:5" x14ac:dyDescent="0.35">
      <c r="A2143" t="str">
        <f t="shared" si="64"/>
        <v>Wyoming</v>
      </c>
      <c r="B2143">
        <f t="shared" si="65"/>
        <v>2017</v>
      </c>
      <c r="C2143">
        <f>INDEX(Convictions!$B$2:$AR$52,MATCH(A2143,Convictions!$A$2:$A$52,0),MATCH(B2143,Convictions!$B$1:$AR$1,0))</f>
        <v>0</v>
      </c>
      <c r="D2143">
        <f>INDEX(Population!$B$2:$AR$52,MATCH(A2143,Population!$A$2:$A$52,0),MATCH(B2143,Population!$B$1:$AR$1,0))</f>
        <v>578934</v>
      </c>
      <c r="E2143" s="6">
        <f>INDEX(Convictions_per_capita!$B$2:$AR$52,MATCH(A2143,Convictions_per_capita!$A$2:$A$52,0),MATCH(B2143,Convictions_per_capita!$B$1:$AR$1,0))</f>
        <v>0</v>
      </c>
    </row>
    <row r="2144" spans="1:5" x14ac:dyDescent="0.35">
      <c r="A2144" t="str">
        <f t="shared" si="64"/>
        <v>Alabama</v>
      </c>
      <c r="B2144">
        <f t="shared" si="65"/>
        <v>2018</v>
      </c>
      <c r="C2144">
        <f>INDEX(Convictions!$B$2:$AR$52,MATCH(A2144,Convictions!$A$2:$A$52,0),MATCH(B2144,Convictions!$B$1:$AR$1,0))</f>
        <v>14</v>
      </c>
      <c r="D2144">
        <f>INDEX(Population!$B$2:$AR$52,MATCH(A2144,Population!$A$2:$A$52,0),MATCH(B2144,Population!$B$1:$AR$1,0))</f>
        <v>4887681</v>
      </c>
      <c r="E2144" s="6">
        <f>INDEX(Convictions_per_capita!$B$2:$AR$52,MATCH(A2144,Convictions_per_capita!$A$2:$A$52,0),MATCH(B2144,Convictions_per_capita!$B$1:$AR$1,0))</f>
        <v>2.8643440519133718E-6</v>
      </c>
    </row>
    <row r="2145" spans="1:5" x14ac:dyDescent="0.35">
      <c r="A2145" t="str">
        <f t="shared" si="64"/>
        <v>Alaska</v>
      </c>
      <c r="B2145">
        <f t="shared" si="65"/>
        <v>2018</v>
      </c>
      <c r="C2145">
        <f>INDEX(Convictions!$B$2:$AR$52,MATCH(A2145,Convictions!$A$2:$A$52,0),MATCH(B2145,Convictions!$B$1:$AR$1,0))</f>
        <v>0</v>
      </c>
      <c r="D2145">
        <f>INDEX(Population!$B$2:$AR$52,MATCH(A2145,Population!$A$2:$A$52,0),MATCH(B2145,Population!$B$1:$AR$1,0))</f>
        <v>735139</v>
      </c>
      <c r="E2145" s="6">
        <f>INDEX(Convictions_per_capita!$B$2:$AR$52,MATCH(A2145,Convictions_per_capita!$A$2:$A$52,0),MATCH(B2145,Convictions_per_capita!$B$1:$AR$1,0))</f>
        <v>0</v>
      </c>
    </row>
    <row r="2146" spans="1:5" x14ac:dyDescent="0.35">
      <c r="A2146" t="str">
        <f t="shared" si="64"/>
        <v>Arizona</v>
      </c>
      <c r="B2146">
        <f t="shared" si="65"/>
        <v>2018</v>
      </c>
      <c r="C2146">
        <f>INDEX(Convictions!$B$2:$AR$52,MATCH(A2146,Convictions!$A$2:$A$52,0),MATCH(B2146,Convictions!$B$1:$AR$1,0))</f>
        <v>29</v>
      </c>
      <c r="D2146">
        <f>INDEX(Population!$B$2:$AR$52,MATCH(A2146,Population!$A$2:$A$52,0),MATCH(B2146,Population!$B$1:$AR$1,0))</f>
        <v>7158024</v>
      </c>
      <c r="E2146" s="6">
        <f>INDEX(Convictions_per_capita!$B$2:$AR$52,MATCH(A2146,Convictions_per_capita!$A$2:$A$52,0),MATCH(B2146,Convictions_per_capita!$B$1:$AR$1,0))</f>
        <v>4.0513974247641532E-6</v>
      </c>
    </row>
    <row r="2147" spans="1:5" x14ac:dyDescent="0.35">
      <c r="A2147" t="str">
        <f t="shared" si="64"/>
        <v>Arkansas</v>
      </c>
      <c r="B2147">
        <f t="shared" si="65"/>
        <v>2018</v>
      </c>
      <c r="C2147">
        <f>INDEX(Convictions!$B$2:$AR$52,MATCH(A2147,Convictions!$A$2:$A$52,0),MATCH(B2147,Convictions!$B$1:$AR$1,0))</f>
        <v>6</v>
      </c>
      <c r="D2147">
        <f>INDEX(Population!$B$2:$AR$52,MATCH(A2147,Population!$A$2:$A$52,0),MATCH(B2147,Population!$B$1:$AR$1,0))</f>
        <v>3009733</v>
      </c>
      <c r="E2147" s="6">
        <f>INDEX(Convictions_per_capita!$B$2:$AR$52,MATCH(A2147,Convictions_per_capita!$A$2:$A$52,0),MATCH(B2147,Convictions_per_capita!$B$1:$AR$1,0))</f>
        <v>1.9935323166540022E-6</v>
      </c>
    </row>
    <row r="2148" spans="1:5" x14ac:dyDescent="0.35">
      <c r="A2148" t="str">
        <f t="shared" si="64"/>
        <v>California</v>
      </c>
      <c r="B2148">
        <f t="shared" si="65"/>
        <v>2018</v>
      </c>
      <c r="C2148">
        <f>INDEX(Convictions!$B$2:$AR$52,MATCH(A2148,Convictions!$A$2:$A$52,0),MATCH(B2148,Convictions!$B$1:$AR$1,0))</f>
        <v>32</v>
      </c>
      <c r="D2148">
        <f>INDEX(Population!$B$2:$AR$52,MATCH(A2148,Population!$A$2:$A$52,0),MATCH(B2148,Population!$B$1:$AR$1,0))</f>
        <v>39461588</v>
      </c>
      <c r="E2148" s="6">
        <f>INDEX(Convictions_per_capita!$B$2:$AR$52,MATCH(A2148,Convictions_per_capita!$A$2:$A$52,0),MATCH(B2148,Convictions_per_capita!$B$1:$AR$1,0))</f>
        <v>8.1091516134626917E-7</v>
      </c>
    </row>
    <row r="2149" spans="1:5" x14ac:dyDescent="0.35">
      <c r="A2149" t="str">
        <f t="shared" si="64"/>
        <v>Colorado</v>
      </c>
      <c r="B2149">
        <f t="shared" si="65"/>
        <v>2018</v>
      </c>
      <c r="C2149">
        <f>INDEX(Convictions!$B$2:$AR$52,MATCH(A2149,Convictions!$A$2:$A$52,0),MATCH(B2149,Convictions!$B$1:$AR$1,0))</f>
        <v>6</v>
      </c>
      <c r="D2149">
        <f>INDEX(Population!$B$2:$AR$52,MATCH(A2149,Population!$A$2:$A$52,0),MATCH(B2149,Population!$B$1:$AR$1,0))</f>
        <v>5691287</v>
      </c>
      <c r="E2149" s="6">
        <f>INDEX(Convictions_per_capita!$B$2:$AR$52,MATCH(A2149,Convictions_per_capita!$A$2:$A$52,0),MATCH(B2149,Convictions_per_capita!$B$1:$AR$1,0))</f>
        <v>1.0542430912375355E-6</v>
      </c>
    </row>
    <row r="2150" spans="1:5" x14ac:dyDescent="0.35">
      <c r="A2150" t="str">
        <f t="shared" si="64"/>
        <v>Connecticut</v>
      </c>
      <c r="B2150">
        <f t="shared" si="65"/>
        <v>2018</v>
      </c>
      <c r="C2150">
        <f>INDEX(Convictions!$B$2:$AR$52,MATCH(A2150,Convictions!$A$2:$A$52,0),MATCH(B2150,Convictions!$B$1:$AR$1,0))</f>
        <v>1</v>
      </c>
      <c r="D2150">
        <f>INDEX(Population!$B$2:$AR$52,MATCH(A2150,Population!$A$2:$A$52,0),MATCH(B2150,Population!$B$1:$AR$1,0))</f>
        <v>3571520</v>
      </c>
      <c r="E2150" s="6">
        <f>INDEX(Convictions_per_capita!$B$2:$AR$52,MATCH(A2150,Convictions_per_capita!$A$2:$A$52,0),MATCH(B2150,Convictions_per_capita!$B$1:$AR$1,0))</f>
        <v>2.7999283218349609E-7</v>
      </c>
    </row>
    <row r="2151" spans="1:5" x14ac:dyDescent="0.35">
      <c r="A2151" t="str">
        <f t="shared" si="64"/>
        <v>Delaware</v>
      </c>
      <c r="B2151">
        <f t="shared" si="65"/>
        <v>2018</v>
      </c>
      <c r="C2151">
        <f>INDEX(Convictions!$B$2:$AR$52,MATCH(A2151,Convictions!$A$2:$A$52,0),MATCH(B2151,Convictions!$B$1:$AR$1,0))</f>
        <v>0</v>
      </c>
      <c r="D2151">
        <f>INDEX(Population!$B$2:$AR$52,MATCH(A2151,Population!$A$2:$A$52,0),MATCH(B2151,Population!$B$1:$AR$1,0))</f>
        <v>965479</v>
      </c>
      <c r="E2151" s="6">
        <f>INDEX(Convictions_per_capita!$B$2:$AR$52,MATCH(A2151,Convictions_per_capita!$A$2:$A$52,0),MATCH(B2151,Convictions_per_capita!$B$1:$AR$1,0))</f>
        <v>0</v>
      </c>
    </row>
    <row r="2152" spans="1:5" x14ac:dyDescent="0.35">
      <c r="A2152" t="str">
        <f t="shared" si="64"/>
        <v>District of Columbia</v>
      </c>
      <c r="B2152">
        <f t="shared" si="65"/>
        <v>2018</v>
      </c>
      <c r="C2152">
        <f>INDEX(Convictions!$B$2:$AR$52,MATCH(A2152,Convictions!$A$2:$A$52,0),MATCH(B2152,Convictions!$B$1:$AR$1,0))</f>
        <v>19</v>
      </c>
      <c r="D2152">
        <f>INDEX(Population!$B$2:$AR$52,MATCH(A2152,Population!$A$2:$A$52,0),MATCH(B2152,Population!$B$1:$AR$1,0))</f>
        <v>701547</v>
      </c>
      <c r="E2152" s="6">
        <f>INDEX(Convictions_per_capita!$B$2:$AR$52,MATCH(A2152,Convictions_per_capita!$A$2:$A$52,0),MATCH(B2152,Convictions_per_capita!$B$1:$AR$1,0))</f>
        <v>2.7083003704669822E-5</v>
      </c>
    </row>
    <row r="2153" spans="1:5" x14ac:dyDescent="0.35">
      <c r="A2153" t="str">
        <f t="shared" si="64"/>
        <v>Florida</v>
      </c>
      <c r="B2153">
        <f t="shared" si="65"/>
        <v>2018</v>
      </c>
      <c r="C2153">
        <f>INDEX(Convictions!$B$2:$AR$52,MATCH(A2153,Convictions!$A$2:$A$52,0),MATCH(B2153,Convictions!$B$1:$AR$1,0))</f>
        <v>58</v>
      </c>
      <c r="D2153">
        <f>INDEX(Population!$B$2:$AR$52,MATCH(A2153,Population!$A$2:$A$52,0),MATCH(B2153,Population!$B$1:$AR$1,0))</f>
        <v>21244317</v>
      </c>
      <c r="E2153" s="6">
        <f>INDEX(Convictions_per_capita!$B$2:$AR$52,MATCH(A2153,Convictions_per_capita!$A$2:$A$52,0),MATCH(B2153,Convictions_per_capita!$B$1:$AR$1,0))</f>
        <v>2.7301419010081613E-6</v>
      </c>
    </row>
    <row r="2154" spans="1:5" x14ac:dyDescent="0.35">
      <c r="A2154" t="str">
        <f t="shared" si="64"/>
        <v>Georgia</v>
      </c>
      <c r="B2154">
        <f t="shared" si="65"/>
        <v>2018</v>
      </c>
      <c r="C2154">
        <f>INDEX(Convictions!$B$2:$AR$52,MATCH(A2154,Convictions!$A$2:$A$52,0),MATCH(B2154,Convictions!$B$1:$AR$1,0))</f>
        <v>22</v>
      </c>
      <c r="D2154">
        <f>INDEX(Population!$B$2:$AR$52,MATCH(A2154,Population!$A$2:$A$52,0),MATCH(B2154,Population!$B$1:$AR$1,0))</f>
        <v>10511131</v>
      </c>
      <c r="E2154" s="6">
        <f>INDEX(Convictions_per_capita!$B$2:$AR$52,MATCH(A2154,Convictions_per_capita!$A$2:$A$52,0),MATCH(B2154,Convictions_per_capita!$B$1:$AR$1,0))</f>
        <v>2.0930192954497473E-6</v>
      </c>
    </row>
    <row r="2155" spans="1:5" x14ac:dyDescent="0.35">
      <c r="A2155" t="str">
        <f t="shared" si="64"/>
        <v>Hawaii</v>
      </c>
      <c r="B2155">
        <f t="shared" si="65"/>
        <v>2018</v>
      </c>
      <c r="C2155">
        <f>INDEX(Convictions!$B$2:$AR$52,MATCH(A2155,Convictions!$A$2:$A$52,0),MATCH(B2155,Convictions!$B$1:$AR$1,0))</f>
        <v>2</v>
      </c>
      <c r="D2155">
        <f>INDEX(Population!$B$2:$AR$52,MATCH(A2155,Population!$A$2:$A$52,0),MATCH(B2155,Population!$B$1:$AR$1,0))</f>
        <v>1420593</v>
      </c>
      <c r="E2155" s="6">
        <f>INDEX(Convictions_per_capita!$B$2:$AR$52,MATCH(A2155,Convictions_per_capita!$A$2:$A$52,0),MATCH(B2155,Convictions_per_capita!$B$1:$AR$1,0))</f>
        <v>1.4078627727998098E-6</v>
      </c>
    </row>
    <row r="2156" spans="1:5" x14ac:dyDescent="0.35">
      <c r="A2156" t="str">
        <f t="shared" si="64"/>
        <v>Idaho</v>
      </c>
      <c r="B2156">
        <f t="shared" si="65"/>
        <v>2018</v>
      </c>
      <c r="C2156">
        <f>INDEX(Convictions!$B$2:$AR$52,MATCH(A2156,Convictions!$A$2:$A$52,0),MATCH(B2156,Convictions!$B$1:$AR$1,0))</f>
        <v>7</v>
      </c>
      <c r="D2156">
        <f>INDEX(Population!$B$2:$AR$52,MATCH(A2156,Population!$A$2:$A$52,0),MATCH(B2156,Population!$B$1:$AR$1,0))</f>
        <v>1750536</v>
      </c>
      <c r="E2156" s="6">
        <f>INDEX(Convictions_per_capita!$B$2:$AR$52,MATCH(A2156,Convictions_per_capita!$A$2:$A$52,0),MATCH(B2156,Convictions_per_capita!$B$1:$AR$1,0))</f>
        <v>3.998775232271716E-6</v>
      </c>
    </row>
    <row r="2157" spans="1:5" x14ac:dyDescent="0.35">
      <c r="A2157" t="str">
        <f t="shared" si="64"/>
        <v>Illinois</v>
      </c>
      <c r="B2157">
        <f t="shared" si="65"/>
        <v>2018</v>
      </c>
      <c r="C2157">
        <f>INDEX(Convictions!$B$2:$AR$52,MATCH(A2157,Convictions!$A$2:$A$52,0),MATCH(B2157,Convictions!$B$1:$AR$1,0))</f>
        <v>18</v>
      </c>
      <c r="D2157">
        <f>INDEX(Population!$B$2:$AR$52,MATCH(A2157,Population!$A$2:$A$52,0),MATCH(B2157,Population!$B$1:$AR$1,0))</f>
        <v>12723071</v>
      </c>
      <c r="E2157" s="6">
        <f>INDEX(Convictions_per_capita!$B$2:$AR$52,MATCH(A2157,Convictions_per_capita!$A$2:$A$52,0),MATCH(B2157,Convictions_per_capita!$B$1:$AR$1,0))</f>
        <v>1.4147527747035288E-6</v>
      </c>
    </row>
    <row r="2158" spans="1:5" x14ac:dyDescent="0.35">
      <c r="A2158" t="str">
        <f t="shared" si="64"/>
        <v>Indiana</v>
      </c>
      <c r="B2158">
        <f t="shared" si="65"/>
        <v>2018</v>
      </c>
      <c r="C2158">
        <f>INDEX(Convictions!$B$2:$AR$52,MATCH(A2158,Convictions!$A$2:$A$52,0),MATCH(B2158,Convictions!$B$1:$AR$1,0))</f>
        <v>9</v>
      </c>
      <c r="D2158">
        <f>INDEX(Population!$B$2:$AR$52,MATCH(A2158,Population!$A$2:$A$52,0),MATCH(B2158,Population!$B$1:$AR$1,0))</f>
        <v>6695497</v>
      </c>
      <c r="E2158" s="6">
        <f>INDEX(Convictions_per_capita!$B$2:$AR$52,MATCH(A2158,Convictions_per_capita!$A$2:$A$52,0),MATCH(B2158,Convictions_per_capita!$B$1:$AR$1,0))</f>
        <v>1.3441869961259036E-6</v>
      </c>
    </row>
    <row r="2159" spans="1:5" x14ac:dyDescent="0.35">
      <c r="A2159" t="str">
        <f t="shared" si="64"/>
        <v>Iowa</v>
      </c>
      <c r="B2159">
        <f t="shared" si="65"/>
        <v>2018</v>
      </c>
      <c r="C2159">
        <f>INDEX(Convictions!$B$2:$AR$52,MATCH(A2159,Convictions!$A$2:$A$52,0),MATCH(B2159,Convictions!$B$1:$AR$1,0))</f>
        <v>2</v>
      </c>
      <c r="D2159">
        <f>INDEX(Population!$B$2:$AR$52,MATCH(A2159,Population!$A$2:$A$52,0),MATCH(B2159,Population!$B$1:$AR$1,0))</f>
        <v>3148618</v>
      </c>
      <c r="E2159" s="6">
        <f>INDEX(Convictions_per_capita!$B$2:$AR$52,MATCH(A2159,Convictions_per_capita!$A$2:$A$52,0),MATCH(B2159,Convictions_per_capita!$B$1:$AR$1,0))</f>
        <v>6.3519931601737649E-7</v>
      </c>
    </row>
    <row r="2160" spans="1:5" x14ac:dyDescent="0.35">
      <c r="A2160" t="str">
        <f t="shared" si="64"/>
        <v>Kansas</v>
      </c>
      <c r="B2160">
        <f t="shared" si="65"/>
        <v>2018</v>
      </c>
      <c r="C2160">
        <f>INDEX(Convictions!$B$2:$AR$52,MATCH(A2160,Convictions!$A$2:$A$52,0),MATCH(B2160,Convictions!$B$1:$AR$1,0))</f>
        <v>12</v>
      </c>
      <c r="D2160">
        <f>INDEX(Population!$B$2:$AR$52,MATCH(A2160,Population!$A$2:$A$52,0),MATCH(B2160,Population!$B$1:$AR$1,0))</f>
        <v>2911359</v>
      </c>
      <c r="E2160" s="6">
        <f>INDEX(Convictions_per_capita!$B$2:$AR$52,MATCH(A2160,Convictions_per_capita!$A$2:$A$52,0),MATCH(B2160,Convictions_per_capita!$B$1:$AR$1,0))</f>
        <v>4.1217864234537891E-6</v>
      </c>
    </row>
    <row r="2161" spans="1:5" x14ac:dyDescent="0.35">
      <c r="A2161" t="str">
        <f t="shared" si="64"/>
        <v>Kentucky</v>
      </c>
      <c r="B2161">
        <f t="shared" si="65"/>
        <v>2018</v>
      </c>
      <c r="C2161">
        <f>INDEX(Convictions!$B$2:$AR$52,MATCH(A2161,Convictions!$A$2:$A$52,0),MATCH(B2161,Convictions!$B$1:$AR$1,0))</f>
        <v>9</v>
      </c>
      <c r="D2161">
        <f>INDEX(Population!$B$2:$AR$52,MATCH(A2161,Population!$A$2:$A$52,0),MATCH(B2161,Population!$B$1:$AR$1,0))</f>
        <v>4461153</v>
      </c>
      <c r="E2161" s="6">
        <f>INDEX(Convictions_per_capita!$B$2:$AR$52,MATCH(A2161,Convictions_per_capita!$A$2:$A$52,0),MATCH(B2161,Convictions_per_capita!$B$1:$AR$1,0))</f>
        <v>2.0174156770682378E-6</v>
      </c>
    </row>
    <row r="2162" spans="1:5" x14ac:dyDescent="0.35">
      <c r="A2162" t="str">
        <f t="shared" si="64"/>
        <v>Louisiana</v>
      </c>
      <c r="B2162">
        <f t="shared" si="65"/>
        <v>2018</v>
      </c>
      <c r="C2162">
        <f>INDEX(Convictions!$B$2:$AR$52,MATCH(A2162,Convictions!$A$2:$A$52,0),MATCH(B2162,Convictions!$B$1:$AR$1,0))</f>
        <v>21</v>
      </c>
      <c r="D2162">
        <f>INDEX(Population!$B$2:$AR$52,MATCH(A2162,Population!$A$2:$A$52,0),MATCH(B2162,Population!$B$1:$AR$1,0))</f>
        <v>4659690</v>
      </c>
      <c r="E2162" s="6">
        <f>INDEX(Convictions_per_capita!$B$2:$AR$52,MATCH(A2162,Convictions_per_capita!$A$2:$A$52,0),MATCH(B2162,Convictions_per_capita!$B$1:$AR$1,0))</f>
        <v>4.5067375726711431E-6</v>
      </c>
    </row>
    <row r="2163" spans="1:5" x14ac:dyDescent="0.35">
      <c r="A2163" t="str">
        <f t="shared" si="64"/>
        <v>Maine</v>
      </c>
      <c r="B2163">
        <f t="shared" si="65"/>
        <v>2018</v>
      </c>
      <c r="C2163">
        <f>INDEX(Convictions!$B$2:$AR$52,MATCH(A2163,Convictions!$A$2:$A$52,0),MATCH(B2163,Convictions!$B$1:$AR$1,0))</f>
        <v>1</v>
      </c>
      <c r="D2163">
        <f>INDEX(Population!$B$2:$AR$52,MATCH(A2163,Population!$A$2:$A$52,0),MATCH(B2163,Population!$B$1:$AR$1,0))</f>
        <v>1339057</v>
      </c>
      <c r="E2163" s="6">
        <f>INDEX(Convictions_per_capita!$B$2:$AR$52,MATCH(A2163,Convictions_per_capita!$A$2:$A$52,0),MATCH(B2163,Convictions_per_capita!$B$1:$AR$1,0))</f>
        <v>7.4679419920137829E-7</v>
      </c>
    </row>
    <row r="2164" spans="1:5" x14ac:dyDescent="0.35">
      <c r="A2164" t="str">
        <f t="shared" si="64"/>
        <v>Maryland</v>
      </c>
      <c r="B2164">
        <f t="shared" si="65"/>
        <v>2018</v>
      </c>
      <c r="C2164">
        <f>INDEX(Convictions!$B$2:$AR$52,MATCH(A2164,Convictions!$A$2:$A$52,0),MATCH(B2164,Convictions!$B$1:$AR$1,0))</f>
        <v>17</v>
      </c>
      <c r="D2164">
        <f>INDEX(Population!$B$2:$AR$52,MATCH(A2164,Population!$A$2:$A$52,0),MATCH(B2164,Population!$B$1:$AR$1,0))</f>
        <v>6035802</v>
      </c>
      <c r="E2164" s="6">
        <f>INDEX(Convictions_per_capita!$B$2:$AR$52,MATCH(A2164,Convictions_per_capita!$A$2:$A$52,0),MATCH(B2164,Convictions_per_capita!$B$1:$AR$1,0))</f>
        <v>2.8165271160319706E-6</v>
      </c>
    </row>
    <row r="2165" spans="1:5" x14ac:dyDescent="0.35">
      <c r="A2165" t="str">
        <f t="shared" si="64"/>
        <v>Massachusetts</v>
      </c>
      <c r="B2165">
        <f t="shared" si="65"/>
        <v>2018</v>
      </c>
      <c r="C2165">
        <f>INDEX(Convictions!$B$2:$AR$52,MATCH(A2165,Convictions!$A$2:$A$52,0),MATCH(B2165,Convictions!$B$1:$AR$1,0))</f>
        <v>11</v>
      </c>
      <c r="D2165">
        <f>INDEX(Population!$B$2:$AR$52,MATCH(A2165,Population!$A$2:$A$52,0),MATCH(B2165,Population!$B$1:$AR$1,0))</f>
        <v>6882635</v>
      </c>
      <c r="E2165" s="6">
        <f>INDEX(Convictions_per_capita!$B$2:$AR$52,MATCH(A2165,Convictions_per_capita!$A$2:$A$52,0),MATCH(B2165,Convictions_per_capita!$B$1:$AR$1,0))</f>
        <v>1.5982250983816519E-6</v>
      </c>
    </row>
    <row r="2166" spans="1:5" x14ac:dyDescent="0.35">
      <c r="A2166" t="str">
        <f t="shared" ref="A2166:A2194" si="66">A2115</f>
        <v>Michigan</v>
      </c>
      <c r="B2166">
        <f t="shared" ref="B2166:B2194" si="67">B2115+1</f>
        <v>2018</v>
      </c>
      <c r="C2166">
        <f>INDEX(Convictions!$B$2:$AR$52,MATCH(A2166,Convictions!$A$2:$A$52,0),MATCH(B2166,Convictions!$B$1:$AR$1,0))</f>
        <v>27</v>
      </c>
      <c r="D2166">
        <f>INDEX(Population!$B$2:$AR$52,MATCH(A2166,Population!$A$2:$A$52,0),MATCH(B2166,Population!$B$1:$AR$1,0))</f>
        <v>9984072</v>
      </c>
      <c r="E2166" s="6">
        <f>INDEX(Convictions_per_capita!$B$2:$AR$52,MATCH(A2166,Convictions_per_capita!$A$2:$A$52,0),MATCH(B2166,Convictions_per_capita!$B$1:$AR$1,0))</f>
        <v>2.7043074208599459E-6</v>
      </c>
    </row>
    <row r="2167" spans="1:5" x14ac:dyDescent="0.35">
      <c r="A2167" t="str">
        <f t="shared" si="66"/>
        <v>Minnesota</v>
      </c>
      <c r="B2167">
        <f t="shared" si="67"/>
        <v>2018</v>
      </c>
      <c r="C2167">
        <f>INDEX(Convictions!$B$2:$AR$52,MATCH(A2167,Convictions!$A$2:$A$52,0),MATCH(B2167,Convictions!$B$1:$AR$1,0))</f>
        <v>3</v>
      </c>
      <c r="D2167">
        <f>INDEX(Population!$B$2:$AR$52,MATCH(A2167,Population!$A$2:$A$52,0),MATCH(B2167,Population!$B$1:$AR$1,0))</f>
        <v>5606249</v>
      </c>
      <c r="E2167" s="6">
        <f>INDEX(Convictions_per_capita!$B$2:$AR$52,MATCH(A2167,Convictions_per_capita!$A$2:$A$52,0),MATCH(B2167,Convictions_per_capita!$B$1:$AR$1,0))</f>
        <v>5.3511715230629255E-7</v>
      </c>
    </row>
    <row r="2168" spans="1:5" x14ac:dyDescent="0.35">
      <c r="A2168" t="str">
        <f t="shared" si="66"/>
        <v>Mississippi</v>
      </c>
      <c r="B2168">
        <f t="shared" si="67"/>
        <v>2018</v>
      </c>
      <c r="C2168">
        <f>INDEX(Convictions!$B$2:$AR$52,MATCH(A2168,Convictions!$A$2:$A$52,0),MATCH(B2168,Convictions!$B$1:$AR$1,0))</f>
        <v>7</v>
      </c>
      <c r="D2168">
        <f>INDEX(Population!$B$2:$AR$52,MATCH(A2168,Population!$A$2:$A$52,0),MATCH(B2168,Population!$B$1:$AR$1,0))</f>
        <v>2981020</v>
      </c>
      <c r="E2168" s="6">
        <f>INDEX(Convictions_per_capita!$B$2:$AR$52,MATCH(A2168,Convictions_per_capita!$A$2:$A$52,0),MATCH(B2168,Convictions_per_capita!$B$1:$AR$1,0))</f>
        <v>2.3481895458601419E-6</v>
      </c>
    </row>
    <row r="2169" spans="1:5" x14ac:dyDescent="0.35">
      <c r="A2169" t="str">
        <f t="shared" si="66"/>
        <v>Missouri</v>
      </c>
      <c r="B2169">
        <f t="shared" si="67"/>
        <v>2018</v>
      </c>
      <c r="C2169">
        <f>INDEX(Convictions!$B$2:$AR$52,MATCH(A2169,Convictions!$A$2:$A$52,0),MATCH(B2169,Convictions!$B$1:$AR$1,0))</f>
        <v>21</v>
      </c>
      <c r="D2169">
        <f>INDEX(Population!$B$2:$AR$52,MATCH(A2169,Population!$A$2:$A$52,0),MATCH(B2169,Population!$B$1:$AR$1,0))</f>
        <v>6121623</v>
      </c>
      <c r="E2169" s="6">
        <f>INDEX(Convictions_per_capita!$B$2:$AR$52,MATCH(A2169,Convictions_per_capita!$A$2:$A$52,0),MATCH(B2169,Convictions_per_capita!$B$1:$AR$1,0))</f>
        <v>3.430462803736852E-6</v>
      </c>
    </row>
    <row r="2170" spans="1:5" x14ac:dyDescent="0.35">
      <c r="A2170" t="str">
        <f t="shared" si="66"/>
        <v>Montana</v>
      </c>
      <c r="B2170">
        <f t="shared" si="67"/>
        <v>2018</v>
      </c>
      <c r="C2170">
        <f>INDEX(Convictions!$B$2:$AR$52,MATCH(A2170,Convictions!$A$2:$A$52,0),MATCH(B2170,Convictions!$B$1:$AR$1,0))</f>
        <v>10</v>
      </c>
      <c r="D2170">
        <f>INDEX(Population!$B$2:$AR$52,MATCH(A2170,Population!$A$2:$A$52,0),MATCH(B2170,Population!$B$1:$AR$1,0))</f>
        <v>1060665</v>
      </c>
      <c r="E2170" s="6">
        <f>INDEX(Convictions_per_capita!$B$2:$AR$52,MATCH(A2170,Convictions_per_capita!$A$2:$A$52,0),MATCH(B2170,Convictions_per_capita!$B$1:$AR$1,0))</f>
        <v>9.428047498503298E-6</v>
      </c>
    </row>
    <row r="2171" spans="1:5" x14ac:dyDescent="0.35">
      <c r="A2171" t="str">
        <f t="shared" si="66"/>
        <v>Nebraska</v>
      </c>
      <c r="B2171">
        <f t="shared" si="67"/>
        <v>2018</v>
      </c>
      <c r="C2171">
        <f>INDEX(Convictions!$B$2:$AR$52,MATCH(A2171,Convictions!$A$2:$A$52,0),MATCH(B2171,Convictions!$B$1:$AR$1,0))</f>
        <v>14</v>
      </c>
      <c r="D2171">
        <f>INDEX(Population!$B$2:$AR$52,MATCH(A2171,Population!$A$2:$A$52,0),MATCH(B2171,Population!$B$1:$AR$1,0))</f>
        <v>1925614</v>
      </c>
      <c r="E2171" s="6">
        <f>INDEX(Convictions_per_capita!$B$2:$AR$52,MATCH(A2171,Convictions_per_capita!$A$2:$A$52,0),MATCH(B2171,Convictions_per_capita!$B$1:$AR$1,0))</f>
        <v>7.2704082957435916E-6</v>
      </c>
    </row>
    <row r="2172" spans="1:5" x14ac:dyDescent="0.35">
      <c r="A2172" t="str">
        <f t="shared" si="66"/>
        <v>Nevada</v>
      </c>
      <c r="B2172">
        <f t="shared" si="67"/>
        <v>2018</v>
      </c>
      <c r="C2172">
        <f>INDEX(Convictions!$B$2:$AR$52,MATCH(A2172,Convictions!$A$2:$A$52,0),MATCH(B2172,Convictions!$B$1:$AR$1,0))</f>
        <v>5</v>
      </c>
      <c r="D2172">
        <f>INDEX(Population!$B$2:$AR$52,MATCH(A2172,Population!$A$2:$A$52,0),MATCH(B2172,Population!$B$1:$AR$1,0))</f>
        <v>3027341</v>
      </c>
      <c r="E2172" s="6">
        <f>INDEX(Convictions_per_capita!$B$2:$AR$52,MATCH(A2172,Convictions_per_capita!$A$2:$A$52,0),MATCH(B2172,Convictions_per_capita!$B$1:$AR$1,0))</f>
        <v>1.6516144035310194E-6</v>
      </c>
    </row>
    <row r="2173" spans="1:5" x14ac:dyDescent="0.35">
      <c r="A2173" t="str">
        <f t="shared" si="66"/>
        <v>New Hampshire</v>
      </c>
      <c r="B2173">
        <f t="shared" si="67"/>
        <v>2018</v>
      </c>
      <c r="C2173">
        <f>INDEX(Convictions!$B$2:$AR$52,MATCH(A2173,Convictions!$A$2:$A$52,0),MATCH(B2173,Convictions!$B$1:$AR$1,0))</f>
        <v>0</v>
      </c>
      <c r="D2173">
        <f>INDEX(Population!$B$2:$AR$52,MATCH(A2173,Population!$A$2:$A$52,0),MATCH(B2173,Population!$B$1:$AR$1,0))</f>
        <v>1353465</v>
      </c>
      <c r="E2173" s="6">
        <f>INDEX(Convictions_per_capita!$B$2:$AR$52,MATCH(A2173,Convictions_per_capita!$A$2:$A$52,0),MATCH(B2173,Convictions_per_capita!$B$1:$AR$1,0))</f>
        <v>0</v>
      </c>
    </row>
    <row r="2174" spans="1:5" x14ac:dyDescent="0.35">
      <c r="A2174" t="str">
        <f t="shared" si="66"/>
        <v>New Jersey</v>
      </c>
      <c r="B2174">
        <f t="shared" si="67"/>
        <v>2018</v>
      </c>
      <c r="C2174">
        <f>INDEX(Convictions!$B$2:$AR$52,MATCH(A2174,Convictions!$A$2:$A$52,0),MATCH(B2174,Convictions!$B$1:$AR$1,0))</f>
        <v>31</v>
      </c>
      <c r="D2174">
        <f>INDEX(Population!$B$2:$AR$52,MATCH(A2174,Population!$A$2:$A$52,0),MATCH(B2174,Population!$B$1:$AR$1,0))</f>
        <v>8886025</v>
      </c>
      <c r="E2174" s="6">
        <f>INDEX(Convictions_per_capita!$B$2:$AR$52,MATCH(A2174,Convictions_per_capita!$A$2:$A$52,0),MATCH(B2174,Convictions_per_capita!$B$1:$AR$1,0))</f>
        <v>3.4886239910421139E-6</v>
      </c>
    </row>
    <row r="2175" spans="1:5" x14ac:dyDescent="0.35">
      <c r="A2175" t="str">
        <f t="shared" si="66"/>
        <v>New Mexico</v>
      </c>
      <c r="B2175">
        <f t="shared" si="67"/>
        <v>2018</v>
      </c>
      <c r="C2175">
        <f>INDEX(Convictions!$B$2:$AR$52,MATCH(A2175,Convictions!$A$2:$A$52,0),MATCH(B2175,Convictions!$B$1:$AR$1,0))</f>
        <v>1</v>
      </c>
      <c r="D2175">
        <f>INDEX(Population!$B$2:$AR$52,MATCH(A2175,Population!$A$2:$A$52,0),MATCH(B2175,Population!$B$1:$AR$1,0))</f>
        <v>2092741</v>
      </c>
      <c r="E2175" s="6">
        <f>INDEX(Convictions_per_capita!$B$2:$AR$52,MATCH(A2175,Convictions_per_capita!$A$2:$A$52,0),MATCH(B2175,Convictions_per_capita!$B$1:$AR$1,0))</f>
        <v>4.7784221745548068E-7</v>
      </c>
    </row>
    <row r="2176" spans="1:5" x14ac:dyDescent="0.35">
      <c r="A2176" t="str">
        <f t="shared" si="66"/>
        <v>New York</v>
      </c>
      <c r="B2176">
        <f t="shared" si="67"/>
        <v>2018</v>
      </c>
      <c r="C2176">
        <f>INDEX(Convictions!$B$2:$AR$52,MATCH(A2176,Convictions!$A$2:$A$52,0),MATCH(B2176,Convictions!$B$1:$AR$1,0))</f>
        <v>53</v>
      </c>
      <c r="D2176">
        <f>INDEX(Population!$B$2:$AR$52,MATCH(A2176,Population!$A$2:$A$52,0),MATCH(B2176,Population!$B$1:$AR$1,0))</f>
        <v>19530351</v>
      </c>
      <c r="E2176" s="6">
        <f>INDEX(Convictions_per_capita!$B$2:$AR$52,MATCH(A2176,Convictions_per_capita!$A$2:$A$52,0),MATCH(B2176,Convictions_per_capita!$B$1:$AR$1,0))</f>
        <v>2.7137249095011144E-6</v>
      </c>
    </row>
    <row r="2177" spans="1:5" x14ac:dyDescent="0.35">
      <c r="A2177" t="str">
        <f t="shared" si="66"/>
        <v>North Carolina</v>
      </c>
      <c r="B2177">
        <f t="shared" si="67"/>
        <v>2018</v>
      </c>
      <c r="C2177">
        <f>INDEX(Convictions!$B$2:$AR$52,MATCH(A2177,Convictions!$A$2:$A$52,0),MATCH(B2177,Convictions!$B$1:$AR$1,0))</f>
        <v>20</v>
      </c>
      <c r="D2177">
        <f>INDEX(Population!$B$2:$AR$52,MATCH(A2177,Population!$A$2:$A$52,0),MATCH(B2177,Population!$B$1:$AR$1,0))</f>
        <v>10381615</v>
      </c>
      <c r="E2177" s="6">
        <f>INDEX(Convictions_per_capita!$B$2:$AR$52,MATCH(A2177,Convictions_per_capita!$A$2:$A$52,0),MATCH(B2177,Convictions_per_capita!$B$1:$AR$1,0))</f>
        <v>1.9264825366766153E-6</v>
      </c>
    </row>
    <row r="2178" spans="1:5" x14ac:dyDescent="0.35">
      <c r="A2178" t="str">
        <f t="shared" si="66"/>
        <v>North Dakota</v>
      </c>
      <c r="B2178">
        <f t="shared" si="67"/>
        <v>2018</v>
      </c>
      <c r="C2178">
        <f>INDEX(Convictions!$B$2:$AR$52,MATCH(A2178,Convictions!$A$2:$A$52,0),MATCH(B2178,Convictions!$B$1:$AR$1,0))</f>
        <v>3</v>
      </c>
      <c r="D2178">
        <f>INDEX(Population!$B$2:$AR$52,MATCH(A2178,Population!$A$2:$A$52,0),MATCH(B2178,Population!$B$1:$AR$1,0))</f>
        <v>758080</v>
      </c>
      <c r="E2178" s="6">
        <f>INDEX(Convictions_per_capita!$B$2:$AR$52,MATCH(A2178,Convictions_per_capita!$A$2:$A$52,0),MATCH(B2178,Convictions_per_capita!$B$1:$AR$1,0))</f>
        <v>3.9573659772055717E-6</v>
      </c>
    </row>
    <row r="2179" spans="1:5" x14ac:dyDescent="0.35">
      <c r="A2179" t="str">
        <f t="shared" si="66"/>
        <v>Ohio</v>
      </c>
      <c r="B2179">
        <f t="shared" si="67"/>
        <v>2018</v>
      </c>
      <c r="C2179">
        <f>INDEX(Convictions!$B$2:$AR$52,MATCH(A2179,Convictions!$A$2:$A$52,0),MATCH(B2179,Convictions!$B$1:$AR$1,0))</f>
        <v>10</v>
      </c>
      <c r="D2179">
        <f>INDEX(Population!$B$2:$AR$52,MATCH(A2179,Population!$A$2:$A$52,0),MATCH(B2179,Population!$B$1:$AR$1,0))</f>
        <v>11676341</v>
      </c>
      <c r="E2179" s="6">
        <f>INDEX(Convictions_per_capita!$B$2:$AR$52,MATCH(A2179,Convictions_per_capita!$A$2:$A$52,0),MATCH(B2179,Convictions_per_capita!$B$1:$AR$1,0))</f>
        <v>8.5643267869617715E-7</v>
      </c>
    </row>
    <row r="2180" spans="1:5" x14ac:dyDescent="0.35">
      <c r="A2180" t="str">
        <f t="shared" si="66"/>
        <v>Oklahoma</v>
      </c>
      <c r="B2180">
        <f t="shared" si="67"/>
        <v>2018</v>
      </c>
      <c r="C2180">
        <f>INDEX(Convictions!$B$2:$AR$52,MATCH(A2180,Convictions!$A$2:$A$52,0),MATCH(B2180,Convictions!$B$1:$AR$1,0))</f>
        <v>13</v>
      </c>
      <c r="D2180">
        <f>INDEX(Population!$B$2:$AR$52,MATCH(A2180,Population!$A$2:$A$52,0),MATCH(B2180,Population!$B$1:$AR$1,0))</f>
        <v>3940235</v>
      </c>
      <c r="E2180" s="6">
        <f>INDEX(Convictions_per_capita!$B$2:$AR$52,MATCH(A2180,Convictions_per_capita!$A$2:$A$52,0),MATCH(B2180,Convictions_per_capita!$B$1:$AR$1,0))</f>
        <v>3.2992956003893167E-6</v>
      </c>
    </row>
    <row r="2181" spans="1:5" x14ac:dyDescent="0.35">
      <c r="A2181" t="str">
        <f t="shared" si="66"/>
        <v>Oregon</v>
      </c>
      <c r="B2181">
        <f t="shared" si="67"/>
        <v>2018</v>
      </c>
      <c r="C2181">
        <f>INDEX(Convictions!$B$2:$AR$52,MATCH(A2181,Convictions!$A$2:$A$52,0),MATCH(B2181,Convictions!$B$1:$AR$1,0))</f>
        <v>5</v>
      </c>
      <c r="D2181">
        <f>INDEX(Population!$B$2:$AR$52,MATCH(A2181,Population!$A$2:$A$52,0),MATCH(B2181,Population!$B$1:$AR$1,0))</f>
        <v>4181886</v>
      </c>
      <c r="E2181" s="6">
        <f>INDEX(Convictions_per_capita!$B$2:$AR$52,MATCH(A2181,Convictions_per_capita!$A$2:$A$52,0),MATCH(B2181,Convictions_per_capita!$B$1:$AR$1,0))</f>
        <v>1.1956327838683312E-6</v>
      </c>
    </row>
    <row r="2182" spans="1:5" x14ac:dyDescent="0.35">
      <c r="A2182" t="str">
        <f t="shared" si="66"/>
        <v>Pennsylvania</v>
      </c>
      <c r="B2182">
        <f t="shared" si="67"/>
        <v>2018</v>
      </c>
      <c r="C2182">
        <f>INDEX(Convictions!$B$2:$AR$52,MATCH(A2182,Convictions!$A$2:$A$52,0),MATCH(B2182,Convictions!$B$1:$AR$1,0))</f>
        <v>40</v>
      </c>
      <c r="D2182">
        <f>INDEX(Population!$B$2:$AR$52,MATCH(A2182,Population!$A$2:$A$52,0),MATCH(B2182,Population!$B$1:$AR$1,0))</f>
        <v>12800922</v>
      </c>
      <c r="E2182" s="6">
        <f>INDEX(Convictions_per_capita!$B$2:$AR$52,MATCH(A2182,Convictions_per_capita!$A$2:$A$52,0),MATCH(B2182,Convictions_per_capita!$B$1:$AR$1,0))</f>
        <v>3.1247749185566476E-6</v>
      </c>
    </row>
    <row r="2183" spans="1:5" x14ac:dyDescent="0.35">
      <c r="A2183" t="str">
        <f t="shared" si="66"/>
        <v>Rhode Island</v>
      </c>
      <c r="B2183">
        <f t="shared" si="67"/>
        <v>2018</v>
      </c>
      <c r="C2183">
        <f>INDEX(Convictions!$B$2:$AR$52,MATCH(A2183,Convictions!$A$2:$A$52,0),MATCH(B2183,Convictions!$B$1:$AR$1,0))</f>
        <v>0</v>
      </c>
      <c r="D2183">
        <f>INDEX(Population!$B$2:$AR$52,MATCH(A2183,Population!$A$2:$A$52,0),MATCH(B2183,Population!$B$1:$AR$1,0))</f>
        <v>1058287</v>
      </c>
      <c r="E2183" s="6">
        <f>INDEX(Convictions_per_capita!$B$2:$AR$52,MATCH(A2183,Convictions_per_capita!$A$2:$A$52,0),MATCH(B2183,Convictions_per_capita!$B$1:$AR$1,0))</f>
        <v>0</v>
      </c>
    </row>
    <row r="2184" spans="1:5" x14ac:dyDescent="0.35">
      <c r="A2184" t="str">
        <f t="shared" si="66"/>
        <v>South Carolina</v>
      </c>
      <c r="B2184">
        <f t="shared" si="67"/>
        <v>2018</v>
      </c>
      <c r="C2184">
        <f>INDEX(Convictions!$B$2:$AR$52,MATCH(A2184,Convictions!$A$2:$A$52,0),MATCH(B2184,Convictions!$B$1:$AR$1,0))</f>
        <v>7</v>
      </c>
      <c r="D2184">
        <f>INDEX(Population!$B$2:$AR$52,MATCH(A2184,Population!$A$2:$A$52,0),MATCH(B2184,Population!$B$1:$AR$1,0))</f>
        <v>5084156</v>
      </c>
      <c r="E2184" s="6">
        <f>INDEX(Convictions_per_capita!$B$2:$AR$52,MATCH(A2184,Convictions_per_capita!$A$2:$A$52,0),MATCH(B2184,Convictions_per_capita!$B$1:$AR$1,0))</f>
        <v>1.3768263601667613E-6</v>
      </c>
    </row>
    <row r="2185" spans="1:5" x14ac:dyDescent="0.35">
      <c r="A2185" t="str">
        <f t="shared" si="66"/>
        <v>South Dakota</v>
      </c>
      <c r="B2185">
        <f t="shared" si="67"/>
        <v>2018</v>
      </c>
      <c r="C2185">
        <f>INDEX(Convictions!$B$2:$AR$52,MATCH(A2185,Convictions!$A$2:$A$52,0),MATCH(B2185,Convictions!$B$1:$AR$1,0))</f>
        <v>6</v>
      </c>
      <c r="D2185">
        <f>INDEX(Population!$B$2:$AR$52,MATCH(A2185,Population!$A$2:$A$52,0),MATCH(B2185,Population!$B$1:$AR$1,0))</f>
        <v>878698</v>
      </c>
      <c r="E2185" s="6">
        <f>INDEX(Convictions_per_capita!$B$2:$AR$52,MATCH(A2185,Convictions_per_capita!$A$2:$A$52,0),MATCH(B2185,Convictions_per_capita!$B$1:$AR$1,0))</f>
        <v>6.8282845755879721E-6</v>
      </c>
    </row>
    <row r="2186" spans="1:5" x14ac:dyDescent="0.35">
      <c r="A2186" t="str">
        <f t="shared" si="66"/>
        <v>Tennessee</v>
      </c>
      <c r="B2186">
        <f t="shared" si="67"/>
        <v>2018</v>
      </c>
      <c r="C2186">
        <f>INDEX(Convictions!$B$2:$AR$52,MATCH(A2186,Convictions!$A$2:$A$52,0),MATCH(B2186,Convictions!$B$1:$AR$1,0))</f>
        <v>23</v>
      </c>
      <c r="D2186">
        <f>INDEX(Population!$B$2:$AR$52,MATCH(A2186,Population!$A$2:$A$52,0),MATCH(B2186,Population!$B$1:$AR$1,0))</f>
        <v>6771631</v>
      </c>
      <c r="E2186" s="6">
        <f>INDEX(Convictions_per_capita!$B$2:$AR$52,MATCH(A2186,Convictions_per_capita!$A$2:$A$52,0),MATCH(B2186,Convictions_per_capita!$B$1:$AR$1,0))</f>
        <v>3.3965229351687945E-6</v>
      </c>
    </row>
    <row r="2187" spans="1:5" x14ac:dyDescent="0.35">
      <c r="A2187" t="str">
        <f t="shared" si="66"/>
        <v>Texas</v>
      </c>
      <c r="B2187">
        <f t="shared" si="67"/>
        <v>2018</v>
      </c>
      <c r="C2187">
        <f>INDEX(Convictions!$B$2:$AR$52,MATCH(A2187,Convictions!$A$2:$A$52,0),MATCH(B2187,Convictions!$B$1:$AR$1,0))</f>
        <v>22</v>
      </c>
      <c r="D2187">
        <f>INDEX(Population!$B$2:$AR$52,MATCH(A2187,Population!$A$2:$A$52,0),MATCH(B2187,Population!$B$1:$AR$1,0))</f>
        <v>28628666</v>
      </c>
      <c r="E2187" s="6">
        <f>INDEX(Convictions_per_capita!$B$2:$AR$52,MATCH(A2187,Convictions_per_capita!$A$2:$A$52,0),MATCH(B2187,Convictions_per_capita!$B$1:$AR$1,0))</f>
        <v>7.6846053532497808E-7</v>
      </c>
    </row>
    <row r="2188" spans="1:5" x14ac:dyDescent="0.35">
      <c r="A2188" t="str">
        <f t="shared" si="66"/>
        <v>Utah</v>
      </c>
      <c r="B2188">
        <f t="shared" si="67"/>
        <v>2018</v>
      </c>
      <c r="C2188">
        <f>INDEX(Convictions!$B$2:$AR$52,MATCH(A2188,Convictions!$A$2:$A$52,0),MATCH(B2188,Convictions!$B$1:$AR$1,0))</f>
        <v>0</v>
      </c>
      <c r="D2188">
        <f>INDEX(Population!$B$2:$AR$52,MATCH(A2188,Population!$A$2:$A$52,0),MATCH(B2188,Population!$B$1:$AR$1,0))</f>
        <v>3153550</v>
      </c>
      <c r="E2188" s="6">
        <f>INDEX(Convictions_per_capita!$B$2:$AR$52,MATCH(A2188,Convictions_per_capita!$A$2:$A$52,0),MATCH(B2188,Convictions_per_capita!$B$1:$AR$1,0))</f>
        <v>0</v>
      </c>
    </row>
    <row r="2189" spans="1:5" x14ac:dyDescent="0.35">
      <c r="A2189" t="str">
        <f t="shared" si="66"/>
        <v>Vermont</v>
      </c>
      <c r="B2189">
        <f t="shared" si="67"/>
        <v>2018</v>
      </c>
      <c r="C2189">
        <f>INDEX(Convictions!$B$2:$AR$52,MATCH(A2189,Convictions!$A$2:$A$52,0),MATCH(B2189,Convictions!$B$1:$AR$1,0))</f>
        <v>0</v>
      </c>
      <c r="D2189">
        <f>INDEX(Population!$B$2:$AR$52,MATCH(A2189,Population!$A$2:$A$52,0),MATCH(B2189,Population!$B$1:$AR$1,0))</f>
        <v>624358</v>
      </c>
      <c r="E2189" s="6">
        <f>INDEX(Convictions_per_capita!$B$2:$AR$52,MATCH(A2189,Convictions_per_capita!$A$2:$A$52,0),MATCH(B2189,Convictions_per_capita!$B$1:$AR$1,0))</f>
        <v>0</v>
      </c>
    </row>
    <row r="2190" spans="1:5" x14ac:dyDescent="0.35">
      <c r="A2190" t="str">
        <f t="shared" si="66"/>
        <v>Virginia</v>
      </c>
      <c r="B2190">
        <f t="shared" si="67"/>
        <v>2018</v>
      </c>
      <c r="C2190">
        <f>INDEX(Convictions!$B$2:$AR$52,MATCH(A2190,Convictions!$A$2:$A$52,0),MATCH(B2190,Convictions!$B$1:$AR$1,0))</f>
        <v>16</v>
      </c>
      <c r="D2190">
        <f>INDEX(Population!$B$2:$AR$52,MATCH(A2190,Population!$A$2:$A$52,0),MATCH(B2190,Population!$B$1:$AR$1,0))</f>
        <v>8501286</v>
      </c>
      <c r="E2190" s="6">
        <f>INDEX(Convictions_per_capita!$B$2:$AR$52,MATCH(A2190,Convictions_per_capita!$A$2:$A$52,0),MATCH(B2190,Convictions_per_capita!$B$1:$AR$1,0))</f>
        <v>1.8820681953295067E-6</v>
      </c>
    </row>
    <row r="2191" spans="1:5" x14ac:dyDescent="0.35">
      <c r="A2191" t="str">
        <f t="shared" si="66"/>
        <v>Washington</v>
      </c>
      <c r="B2191">
        <f t="shared" si="67"/>
        <v>2018</v>
      </c>
      <c r="C2191">
        <f>INDEX(Convictions!$B$2:$AR$52,MATCH(A2191,Convictions!$A$2:$A$52,0),MATCH(B2191,Convictions!$B$1:$AR$1,0))</f>
        <v>7</v>
      </c>
      <c r="D2191">
        <f>INDEX(Population!$B$2:$AR$52,MATCH(A2191,Population!$A$2:$A$52,0),MATCH(B2191,Population!$B$1:$AR$1,0))</f>
        <v>7523869</v>
      </c>
      <c r="E2191" s="6">
        <f>INDEX(Convictions_per_capita!$B$2:$AR$52,MATCH(A2191,Convictions_per_capita!$A$2:$A$52,0),MATCH(B2191,Convictions_per_capita!$B$1:$AR$1,0))</f>
        <v>9.3037239218279853E-7</v>
      </c>
    </row>
    <row r="2192" spans="1:5" x14ac:dyDescent="0.35">
      <c r="A2192" t="str">
        <f t="shared" si="66"/>
        <v>West Virginia</v>
      </c>
      <c r="B2192">
        <f t="shared" si="67"/>
        <v>2018</v>
      </c>
      <c r="C2192">
        <f>INDEX(Convictions!$B$2:$AR$52,MATCH(A2192,Convictions!$A$2:$A$52,0),MATCH(B2192,Convictions!$B$1:$AR$1,0))</f>
        <v>13</v>
      </c>
      <c r="D2192">
        <f>INDEX(Population!$B$2:$AR$52,MATCH(A2192,Population!$A$2:$A$52,0),MATCH(B2192,Population!$B$1:$AR$1,0))</f>
        <v>1804291</v>
      </c>
      <c r="E2192" s="6">
        <f>INDEX(Convictions_per_capita!$B$2:$AR$52,MATCH(A2192,Convictions_per_capita!$A$2:$A$52,0),MATCH(B2192,Convictions_per_capita!$B$1:$AR$1,0))</f>
        <v>7.2050461926596094E-6</v>
      </c>
    </row>
    <row r="2193" spans="1:5" x14ac:dyDescent="0.35">
      <c r="A2193" t="str">
        <f t="shared" si="66"/>
        <v>Wisconsin</v>
      </c>
      <c r="B2193">
        <f t="shared" si="67"/>
        <v>2018</v>
      </c>
      <c r="C2193">
        <f>INDEX(Convictions!$B$2:$AR$52,MATCH(A2193,Convictions!$A$2:$A$52,0),MATCH(B2193,Convictions!$B$1:$AR$1,0))</f>
        <v>8</v>
      </c>
      <c r="D2193">
        <f>INDEX(Population!$B$2:$AR$52,MATCH(A2193,Population!$A$2:$A$52,0),MATCH(B2193,Population!$B$1:$AR$1,0))</f>
        <v>5807406</v>
      </c>
      <c r="E2193" s="6">
        <f>INDEX(Convictions_per_capita!$B$2:$AR$52,MATCH(A2193,Convictions_per_capita!$A$2:$A$52,0),MATCH(B2193,Convictions_per_capita!$B$1:$AR$1,0))</f>
        <v>1.3775513542535171E-6</v>
      </c>
    </row>
    <row r="2194" spans="1:5" x14ac:dyDescent="0.35">
      <c r="A2194" t="str">
        <f t="shared" si="66"/>
        <v>Wyoming</v>
      </c>
      <c r="B2194">
        <f t="shared" si="67"/>
        <v>2018</v>
      </c>
      <c r="C2194">
        <f>INDEX(Convictions!$B$2:$AR$52,MATCH(A2194,Convictions!$A$2:$A$52,0),MATCH(B2194,Convictions!$B$1:$AR$1,0))</f>
        <v>0</v>
      </c>
      <c r="D2194">
        <f>INDEX(Population!$B$2:$AR$52,MATCH(A2194,Population!$A$2:$A$52,0),MATCH(B2194,Population!$B$1:$AR$1,0))</f>
        <v>577601</v>
      </c>
      <c r="E2194" s="6">
        <f>INDEX(Convictions_per_capita!$B$2:$AR$52,MATCH(A2194,Convictions_per_capita!$A$2:$A$52,0),MATCH(B2194,Convictions_per_capita!$B$1:$AR$1,0))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Raw</vt:lpstr>
      <vt:lpstr>Convictions</vt:lpstr>
      <vt:lpstr>Population</vt:lpstr>
      <vt:lpstr>Convictions_per_capita</vt:lpstr>
      <vt:lpstr>Unpivoted for Stata</vt:lpstr>
    </vt:vector>
  </TitlesOfParts>
  <Company>Rice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Massey</dc:creator>
  <cp:lastModifiedBy>Nathaniel Massey</cp:lastModifiedBy>
  <dcterms:created xsi:type="dcterms:W3CDTF">2020-03-04T15:35:53Z</dcterms:created>
  <dcterms:modified xsi:type="dcterms:W3CDTF">2020-03-12T16:39:45Z</dcterms:modified>
</cp:coreProperties>
</file>